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LIE 2025\SITE\"/>
    </mc:Choice>
  </mc:AlternateContent>
  <xr:revisionPtr revIDLastSave="0" documentId="13_ncr:1_{6EBF32C6-071C-4F67-AF31-4758B1ABA546}" xr6:coauthVersionLast="36" xr6:coauthVersionMax="36" xr10:uidLastSave="{00000000-0000-0000-0000-000000000000}"/>
  <bookViews>
    <workbookView xWindow="0" yWindow="0" windowWidth="28800" windowHeight="12225" xr2:uid="{746AB977-4433-45D3-83DF-ED8BD707D186}"/>
  </bookViews>
  <sheets>
    <sheet name="REC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1" l="1"/>
  <c r="I99" i="1"/>
  <c r="G99" i="1"/>
  <c r="F99" i="1"/>
  <c r="E99" i="1"/>
  <c r="N98" i="1"/>
  <c r="J98" i="1"/>
  <c r="L98" i="1" s="1"/>
  <c r="M98" i="1" s="1"/>
  <c r="J97" i="1"/>
  <c r="L97" i="1" s="1"/>
  <c r="M97" i="1" s="1"/>
  <c r="J96" i="1"/>
  <c r="L96" i="1" s="1"/>
  <c r="M96" i="1" s="1"/>
  <c r="J95" i="1"/>
  <c r="L95" i="1" s="1"/>
  <c r="M95" i="1" s="1"/>
  <c r="J94" i="1"/>
  <c r="L94" i="1" s="1"/>
  <c r="M94" i="1" s="1"/>
  <c r="J93" i="1"/>
  <c r="L93" i="1" s="1"/>
  <c r="M93" i="1" s="1"/>
  <c r="J92" i="1"/>
  <c r="L92" i="1" s="1"/>
  <c r="M92" i="1" s="1"/>
  <c r="J91" i="1"/>
  <c r="L91" i="1" s="1"/>
  <c r="M91" i="1" s="1"/>
  <c r="J90" i="1"/>
  <c r="L90" i="1" s="1"/>
  <c r="M90" i="1" s="1"/>
  <c r="J89" i="1"/>
  <c r="L89" i="1" s="1"/>
  <c r="M89" i="1" s="1"/>
  <c r="J88" i="1"/>
  <c r="L88" i="1" s="1"/>
  <c r="H88" i="1"/>
  <c r="J87" i="1"/>
  <c r="L87" i="1" s="1"/>
  <c r="H87" i="1"/>
  <c r="J86" i="1"/>
  <c r="L86" i="1" s="1"/>
  <c r="H86" i="1"/>
  <c r="J85" i="1"/>
  <c r="L85" i="1" s="1"/>
  <c r="H85" i="1"/>
  <c r="J84" i="1"/>
  <c r="L84" i="1" s="1"/>
  <c r="H84" i="1"/>
  <c r="L83" i="1"/>
  <c r="J83" i="1"/>
  <c r="H83" i="1"/>
  <c r="M83" i="1" s="1"/>
  <c r="J82" i="1"/>
  <c r="L82" i="1" s="1"/>
  <c r="H82" i="1"/>
  <c r="M82" i="1" s="1"/>
  <c r="J81" i="1"/>
  <c r="L81" i="1" s="1"/>
  <c r="H81" i="1"/>
  <c r="J80" i="1"/>
  <c r="L80" i="1" s="1"/>
  <c r="H80" i="1"/>
  <c r="L79" i="1"/>
  <c r="J79" i="1"/>
  <c r="H79" i="1"/>
  <c r="M79" i="1" s="1"/>
  <c r="J78" i="1"/>
  <c r="L78" i="1" s="1"/>
  <c r="H78" i="1"/>
  <c r="M78" i="1" s="1"/>
  <c r="J77" i="1"/>
  <c r="L77" i="1" s="1"/>
  <c r="H77" i="1"/>
  <c r="J76" i="1"/>
  <c r="L76" i="1" s="1"/>
  <c r="H76" i="1"/>
  <c r="L75" i="1"/>
  <c r="J75" i="1"/>
  <c r="H75" i="1"/>
  <c r="M75" i="1" s="1"/>
  <c r="J74" i="1"/>
  <c r="L74" i="1" s="1"/>
  <c r="H74" i="1"/>
  <c r="J73" i="1"/>
  <c r="L73" i="1" s="1"/>
  <c r="H73" i="1"/>
  <c r="J72" i="1"/>
  <c r="L72" i="1" s="1"/>
  <c r="H72" i="1"/>
  <c r="L71" i="1"/>
  <c r="J71" i="1"/>
  <c r="H71" i="1"/>
  <c r="M71" i="1" s="1"/>
  <c r="J70" i="1"/>
  <c r="L70" i="1" s="1"/>
  <c r="H70" i="1"/>
  <c r="J69" i="1"/>
  <c r="L69" i="1" s="1"/>
  <c r="H69" i="1"/>
  <c r="J68" i="1"/>
  <c r="L68" i="1" s="1"/>
  <c r="H68" i="1"/>
  <c r="L67" i="1"/>
  <c r="J67" i="1"/>
  <c r="H67" i="1"/>
  <c r="M67" i="1" s="1"/>
  <c r="J66" i="1"/>
  <c r="L66" i="1" s="1"/>
  <c r="H66" i="1"/>
  <c r="M66" i="1" s="1"/>
  <c r="J65" i="1"/>
  <c r="L65" i="1" s="1"/>
  <c r="H65" i="1"/>
  <c r="J64" i="1"/>
  <c r="L64" i="1" s="1"/>
  <c r="H64" i="1"/>
  <c r="L63" i="1"/>
  <c r="J63" i="1"/>
  <c r="H63" i="1"/>
  <c r="M63" i="1" s="1"/>
  <c r="J62" i="1"/>
  <c r="L62" i="1" s="1"/>
  <c r="H62" i="1"/>
  <c r="M62" i="1" s="1"/>
  <c r="J61" i="1"/>
  <c r="L61" i="1" s="1"/>
  <c r="H61" i="1"/>
  <c r="J60" i="1"/>
  <c r="L60" i="1" s="1"/>
  <c r="H60" i="1"/>
  <c r="L59" i="1"/>
  <c r="J59" i="1"/>
  <c r="H59" i="1"/>
  <c r="M59" i="1" s="1"/>
  <c r="J58" i="1"/>
  <c r="L58" i="1" s="1"/>
  <c r="H58" i="1"/>
  <c r="J57" i="1"/>
  <c r="L57" i="1" s="1"/>
  <c r="H57" i="1"/>
  <c r="J56" i="1"/>
  <c r="L56" i="1" s="1"/>
  <c r="H56" i="1"/>
  <c r="L55" i="1"/>
  <c r="J55" i="1"/>
  <c r="H55" i="1"/>
  <c r="M54" i="1"/>
  <c r="L54" i="1"/>
  <c r="J54" i="1"/>
  <c r="H54" i="1"/>
  <c r="L53" i="1"/>
  <c r="J53" i="1"/>
  <c r="H53" i="1"/>
  <c r="M53" i="1" s="1"/>
  <c r="J52" i="1"/>
  <c r="L52" i="1" s="1"/>
  <c r="H52" i="1"/>
  <c r="L51" i="1"/>
  <c r="J51" i="1"/>
  <c r="H51" i="1"/>
  <c r="M50" i="1"/>
  <c r="L50" i="1"/>
  <c r="J50" i="1"/>
  <c r="H50" i="1"/>
  <c r="J49" i="1"/>
  <c r="L49" i="1" s="1"/>
  <c r="H49" i="1"/>
  <c r="J48" i="1"/>
  <c r="L48" i="1" s="1"/>
  <c r="H48" i="1"/>
  <c r="L47" i="1"/>
  <c r="J47" i="1"/>
  <c r="H47" i="1"/>
  <c r="J46" i="1"/>
  <c r="L46" i="1" s="1"/>
  <c r="M46" i="1" s="1"/>
  <c r="H46" i="1"/>
  <c r="J45" i="1"/>
  <c r="L45" i="1" s="1"/>
  <c r="H45" i="1"/>
  <c r="J44" i="1"/>
  <c r="L44" i="1" s="1"/>
  <c r="H44" i="1"/>
  <c r="J43" i="1"/>
  <c r="L43" i="1" s="1"/>
  <c r="H43" i="1"/>
  <c r="L42" i="1"/>
  <c r="M42" i="1" s="1"/>
  <c r="J42" i="1"/>
  <c r="H42" i="1"/>
  <c r="L41" i="1"/>
  <c r="J41" i="1"/>
  <c r="H41" i="1"/>
  <c r="J40" i="1"/>
  <c r="L40" i="1" s="1"/>
  <c r="H40" i="1"/>
  <c r="J39" i="1"/>
  <c r="L39" i="1" s="1"/>
  <c r="H39" i="1"/>
  <c r="L38" i="1"/>
  <c r="M38" i="1" s="1"/>
  <c r="J38" i="1"/>
  <c r="H38" i="1"/>
  <c r="L37" i="1"/>
  <c r="J37" i="1"/>
  <c r="H37" i="1"/>
  <c r="J36" i="1"/>
  <c r="L36" i="1" s="1"/>
  <c r="H36" i="1"/>
  <c r="J35" i="1"/>
  <c r="L35" i="1" s="1"/>
  <c r="H35" i="1"/>
  <c r="L34" i="1"/>
  <c r="M34" i="1" s="1"/>
  <c r="J34" i="1"/>
  <c r="H34" i="1"/>
  <c r="L33" i="1"/>
  <c r="J33" i="1"/>
  <c r="H33" i="1"/>
  <c r="J32" i="1"/>
  <c r="L32" i="1" s="1"/>
  <c r="H32" i="1"/>
  <c r="J31" i="1"/>
  <c r="L31" i="1" s="1"/>
  <c r="H31" i="1"/>
  <c r="L30" i="1"/>
  <c r="M30" i="1" s="1"/>
  <c r="J30" i="1"/>
  <c r="H30" i="1"/>
  <c r="L29" i="1"/>
  <c r="J29" i="1"/>
  <c r="H29" i="1"/>
  <c r="J28" i="1"/>
  <c r="L28" i="1" s="1"/>
  <c r="H28" i="1"/>
  <c r="J27" i="1"/>
  <c r="L27" i="1" s="1"/>
  <c r="H27" i="1"/>
  <c r="L26" i="1"/>
  <c r="M26" i="1" s="1"/>
  <c r="J26" i="1"/>
  <c r="H26" i="1"/>
  <c r="J25" i="1"/>
  <c r="L25" i="1" s="1"/>
  <c r="H25" i="1"/>
  <c r="J24" i="1"/>
  <c r="L24" i="1" s="1"/>
  <c r="H24" i="1"/>
  <c r="J23" i="1"/>
  <c r="L23" i="1" s="1"/>
  <c r="H23" i="1"/>
  <c r="J22" i="1"/>
  <c r="L22" i="1" s="1"/>
  <c r="M22" i="1" s="1"/>
  <c r="H22" i="1"/>
  <c r="J21" i="1"/>
  <c r="L21" i="1" s="1"/>
  <c r="H21" i="1"/>
  <c r="J20" i="1"/>
  <c r="L20" i="1" s="1"/>
  <c r="H20" i="1"/>
  <c r="J19" i="1"/>
  <c r="L19" i="1" s="1"/>
  <c r="H19" i="1"/>
  <c r="J18" i="1"/>
  <c r="L18" i="1" s="1"/>
  <c r="H18" i="1"/>
  <c r="J17" i="1"/>
  <c r="L17" i="1" s="1"/>
  <c r="H17" i="1"/>
  <c r="J16" i="1"/>
  <c r="L16" i="1" s="1"/>
  <c r="H16" i="1"/>
  <c r="J15" i="1"/>
  <c r="L15" i="1" s="1"/>
  <c r="H15" i="1"/>
  <c r="J14" i="1"/>
  <c r="L14" i="1" s="1"/>
  <c r="H14" i="1"/>
  <c r="J13" i="1"/>
  <c r="L13" i="1" s="1"/>
  <c r="H13" i="1"/>
  <c r="J12" i="1"/>
  <c r="L12" i="1" s="1"/>
  <c r="H12" i="1"/>
  <c r="M12" i="1" s="1"/>
  <c r="L11" i="1"/>
  <c r="J11" i="1"/>
  <c r="H11" i="1"/>
  <c r="J10" i="1"/>
  <c r="L10" i="1" s="1"/>
  <c r="M10" i="1" s="1"/>
  <c r="H10" i="1"/>
  <c r="J9" i="1"/>
  <c r="L9" i="1" s="1"/>
  <c r="H9" i="1"/>
  <c r="M9" i="1" s="1"/>
  <c r="J8" i="1"/>
  <c r="L8" i="1" s="1"/>
  <c r="H8" i="1"/>
  <c r="J7" i="1"/>
  <c r="H7" i="1"/>
  <c r="M14" i="1" l="1"/>
  <c r="M18" i="1"/>
  <c r="M70" i="1"/>
  <c r="M86" i="1"/>
  <c r="M58" i="1"/>
  <c r="M74" i="1"/>
  <c r="M17" i="1"/>
  <c r="M23" i="1"/>
  <c r="M61" i="1"/>
  <c r="M65" i="1"/>
  <c r="M73" i="1"/>
  <c r="M77" i="1"/>
  <c r="M41" i="1"/>
  <c r="M45" i="1"/>
  <c r="M47" i="1"/>
  <c r="M48" i="1"/>
  <c r="M51" i="1"/>
  <c r="M52" i="1"/>
  <c r="M55" i="1"/>
  <c r="M56" i="1"/>
  <c r="J99" i="1"/>
  <c r="M69" i="1"/>
  <c r="M81" i="1"/>
  <c r="M87" i="1"/>
  <c r="L7" i="1"/>
  <c r="M15" i="1"/>
  <c r="M19" i="1"/>
  <c r="M49" i="1"/>
  <c r="N99" i="1"/>
  <c r="M11" i="1"/>
  <c r="M29" i="1"/>
  <c r="M33" i="1"/>
  <c r="M37" i="1"/>
  <c r="H99" i="1"/>
  <c r="M8" i="1"/>
  <c r="M25" i="1"/>
  <c r="M27" i="1"/>
  <c r="M28" i="1"/>
  <c r="M31" i="1"/>
  <c r="M32" i="1"/>
  <c r="M35" i="1"/>
  <c r="M36" i="1"/>
  <c r="M39" i="1"/>
  <c r="M40" i="1"/>
  <c r="M43" i="1"/>
  <c r="M44" i="1"/>
  <c r="M21" i="1"/>
  <c r="M24" i="1"/>
  <c r="M85" i="1"/>
  <c r="M88" i="1"/>
  <c r="L99" i="1"/>
  <c r="M13" i="1"/>
  <c r="M16" i="1"/>
  <c r="M20" i="1"/>
  <c r="M57" i="1"/>
  <c r="M60" i="1"/>
  <c r="M64" i="1"/>
  <c r="M68" i="1"/>
  <c r="M72" i="1"/>
  <c r="M76" i="1"/>
  <c r="M80" i="1"/>
  <c r="M84" i="1"/>
  <c r="M7" i="1"/>
  <c r="M99" i="1" l="1"/>
</calcChain>
</file>

<file path=xl/sharedStrings.xml><?xml version="1.0" encoding="utf-8"?>
<sst xmlns="http://schemas.openxmlformats.org/spreadsheetml/2006/main" count="193" uniqueCount="193">
  <si>
    <t xml:space="preserve">VALORI CONTRACTE RECUPERARE REABILITARE </t>
  </si>
  <si>
    <t>NR CRT</t>
  </si>
  <si>
    <t>NRCONTR 2023</t>
  </si>
  <si>
    <t>DENUMIRE FURNIZOR</t>
  </si>
  <si>
    <t>TRIM.I 2025</t>
  </si>
  <si>
    <t>TRIM.II 2025</t>
  </si>
  <si>
    <t>SEM.I 2025</t>
  </si>
  <si>
    <t>R0001/2023</t>
  </si>
  <si>
    <t>SC POEMEDICA SRL</t>
  </si>
  <si>
    <t>R0006/2023</t>
  </si>
  <si>
    <t>SC ALFA MEDICAL SERVICES SRL</t>
  </si>
  <si>
    <t>R0009/2023</t>
  </si>
  <si>
    <t>CMI DR.MARINESCU DANA</t>
  </si>
  <si>
    <t>R0011/2023</t>
  </si>
  <si>
    <t>CMI DR.MIHET GHERGHINA</t>
  </si>
  <si>
    <t>R0012/2023</t>
  </si>
  <si>
    <t xml:space="preserve">SOCIETATEA CIVILĂ MEDICALĂ POLI- MED APACA </t>
  </si>
  <si>
    <t>R0013/2023</t>
  </si>
  <si>
    <t xml:space="preserve">CENTRUL CLINIC DE BOLI REUMATISMALE ,, ION STOIA " </t>
  </si>
  <si>
    <t>R0019/2023</t>
  </si>
  <si>
    <t>SPITALULUI CLINIC NICOLAE MALAXA</t>
  </si>
  <si>
    <t>R0030/2023</t>
  </si>
  <si>
    <t>SPITALUL CLINIC DE URGENTA PENTRU COPII ,,M.S. CURIE"</t>
  </si>
  <si>
    <t>R0034/2023</t>
  </si>
  <si>
    <t>INSTITUTUL NAȚIONAL DE GERONTOLOGIE ȘI GERIATRIE "ANA ASLAN"</t>
  </si>
  <si>
    <t>R0037/2023</t>
  </si>
  <si>
    <t>SPITALUL CLINIC DE URGENȚĂ "SF. IOAN"</t>
  </si>
  <si>
    <t>R0039/2023</t>
  </si>
  <si>
    <t>SC CENTRUL MEDICAL GORJULUI SRL</t>
  </si>
  <si>
    <t>R0043/2023</t>
  </si>
  <si>
    <t xml:space="preserve">SC REMED CLINIC SRL </t>
  </si>
  <si>
    <t>R0044/2023</t>
  </si>
  <si>
    <t xml:space="preserve">SC ROSANA MEDICAL SRL </t>
  </si>
  <si>
    <t>R0055/2023</t>
  </si>
  <si>
    <t xml:space="preserve">SC DELTA MEDICAL SRL </t>
  </si>
  <si>
    <t>R0062/2023</t>
  </si>
  <si>
    <t>SC DACIA MEDICAL CENTER SRL</t>
  </si>
  <si>
    <t>R0064/2023</t>
  </si>
  <si>
    <t>SC MEDICAL CLASS SRL</t>
  </si>
  <si>
    <t>R0070/2023</t>
  </si>
  <si>
    <t>SC PELIMEDICA SRL</t>
  </si>
  <si>
    <t>R0072/2023</t>
  </si>
  <si>
    <t>CMI DR.DOROBANTU GEORGETA</t>
  </si>
  <si>
    <t>R0075/2023</t>
  </si>
  <si>
    <t>SC CENTRUL MEDICAL EUROSYSTEM MED SRL</t>
  </si>
  <si>
    <t>R0076/2023</t>
  </si>
  <si>
    <t>CMI DR.CRISTEA RALUCA CORINA</t>
  </si>
  <si>
    <t>R0081/2023</t>
  </si>
  <si>
    <t>SC SAN MED 2001 SRL</t>
  </si>
  <si>
    <t>R0084/2023</t>
  </si>
  <si>
    <t>SC ECOMED CLINIC SRL</t>
  </si>
  <si>
    <t>R0088/2023</t>
  </si>
  <si>
    <t>SC VALCRI  MEDICAL SRL</t>
  </si>
  <si>
    <t>R0099/2023</t>
  </si>
  <si>
    <t>FUNDATIA SFÂNTUL SPIRIDON VECHI</t>
  </si>
  <si>
    <t>R0100/2023</t>
  </si>
  <si>
    <t>CLINICA MEDICALĂ  SEVAMED SRL</t>
  </si>
  <si>
    <t>R0101/2023</t>
  </si>
  <si>
    <t>SOCIETATEA CIVILĂ MEDICALĂ REPER</t>
  </si>
  <si>
    <t>R0103/2023</t>
  </si>
  <si>
    <t>SC CENTRUL MEDICAL FIZIOSAN SRL</t>
  </si>
  <si>
    <t>R0105/2023</t>
  </si>
  <si>
    <t>SC ASTON CLINIC SRL</t>
  </si>
  <si>
    <t>R0108/2023</t>
  </si>
  <si>
    <t>SC KINESIOMED SRL</t>
  </si>
  <si>
    <t>R0109/2023</t>
  </si>
  <si>
    <t>SC CLINICA MEDICALA HIPOCRAT 2000 SRL</t>
  </si>
  <si>
    <t>R0112/2023</t>
  </si>
  <si>
    <t>SC MEDIC LINE BUSINESS HEALTH SRL</t>
  </si>
  <si>
    <t>R0113/2023</t>
  </si>
  <si>
    <t>SC BROTAC MEDICAL CENTER SRL</t>
  </si>
  <si>
    <t>R0118/2023</t>
  </si>
  <si>
    <t>SC SANADOR SRL</t>
  </si>
  <si>
    <t>R0119/2023</t>
  </si>
  <si>
    <t>SC AIS CLINICS&amp;HOSPITAL SRL</t>
  </si>
  <si>
    <t>R0122/2023</t>
  </si>
  <si>
    <t>SC BAU MAN CONSTRUCT SRL</t>
  </si>
  <si>
    <t>R0129/2023</t>
  </si>
  <si>
    <t>SC MONDO CLINIC SRL</t>
  </si>
  <si>
    <t>R0130/2023</t>
  </si>
  <si>
    <t>SC SPORT DIAGNOSTIC SRL</t>
  </si>
  <si>
    <t>R0133/2023</t>
  </si>
  <si>
    <t>SC CENTRUL MEDICAL BRÂNCUȘI SRL</t>
  </si>
  <si>
    <t>R0134/2023</t>
  </si>
  <si>
    <t>SC CRISTINA'S CHEST SRL</t>
  </si>
  <si>
    <t>R0135/2023</t>
  </si>
  <si>
    <t>SC GAMA CLINIC CENTER SRL</t>
  </si>
  <si>
    <t>R0139/2023</t>
  </si>
  <si>
    <t>CENTRUL MEDICAL DE DIAGNOSTIC ȘI TRATAMENT PROMEMORIA SRL</t>
  </si>
  <si>
    <t>R0143/2023</t>
  </si>
  <si>
    <t>SC GDARMED G&amp;G SRL</t>
  </si>
  <si>
    <t>R0148/2023</t>
  </si>
  <si>
    <t>SC ROVAS MEDICAL CENTRE SRL</t>
  </si>
  <si>
    <t>R0149/2023</t>
  </si>
  <si>
    <t>SC ORTOKINETIC UCG SRL</t>
  </si>
  <si>
    <t>R0150/2023</t>
  </si>
  <si>
    <t>SES CENTRUL DE RECUPERARE MEDICINA FIZICA SI BALNEOLOGIE</t>
  </si>
  <si>
    <t>R0151/2023</t>
  </si>
  <si>
    <t>SC CLINICA ORTOKINETIC SRL</t>
  </si>
  <si>
    <t>R0152/2023</t>
  </si>
  <si>
    <t xml:space="preserve">SC ROYAL MEDICAL SERVICES SRL </t>
  </si>
  <si>
    <t>R0153/2023</t>
  </si>
  <si>
    <t>SPITALUL CLINIC DE COPII "DR.VICTOR GOMOIU"</t>
  </si>
  <si>
    <t>R0154/2023</t>
  </si>
  <si>
    <t>SC BIO ORTOCLINIC SRL</t>
  </si>
  <si>
    <t>R0155/2023</t>
  </si>
  <si>
    <t>SC KINETO CONSULT SRL</t>
  </si>
  <si>
    <t>R0159/2023</t>
  </si>
  <si>
    <t>SC EFICIENT TERAPY SRL</t>
  </si>
  <si>
    <t>R0162/2023</t>
  </si>
  <si>
    <t>SC WELLCARE SRL</t>
  </si>
  <si>
    <t>R0164/2023</t>
  </si>
  <si>
    <t>CENTRUL MEDICAL PRAIN SRL</t>
  </si>
  <si>
    <t>R0165/2023</t>
  </si>
  <si>
    <t>CENTRUL MEDICAL SFÂNTUL TEODOSIE SRL</t>
  </si>
  <si>
    <t>R0166/2023</t>
  </si>
  <si>
    <t>CENTRUL MEDICAL SFÂNTUL ANTONIE SRL</t>
  </si>
  <si>
    <t>R0168/2023</t>
  </si>
  <si>
    <t>SPITALUL DR.NICOLAE ROBANESCU</t>
  </si>
  <si>
    <t>R0169/2023</t>
  </si>
  <si>
    <t>CENTRUL DE RECUPERARE MEDICALĂ ASCLEPIUS SRL</t>
  </si>
  <si>
    <t>R0170/2023</t>
  </si>
  <si>
    <t>CENTRUL DE SĂNĂTATE "SFÂNTUL NECTARIE" SRL</t>
  </si>
  <si>
    <t>R0172/2023</t>
  </si>
  <si>
    <t>CENTRUL DE RECUPERARE MEDICALĂ RMFB SRL</t>
  </si>
  <si>
    <t>R0173/2023</t>
  </si>
  <si>
    <t>SPITALUL UNIVERSITAR DE URGENȚĂ BUCUREȘTI</t>
  </si>
  <si>
    <t>R0175/2023</t>
  </si>
  <si>
    <t>SC KINETO CONSULT NORDULUI SRL</t>
  </si>
  <si>
    <t>R0176/2023</t>
  </si>
  <si>
    <t>SC PANDORA  MEDICAL SRL</t>
  </si>
  <si>
    <t>R0177/2023</t>
  </si>
  <si>
    <t>SC MOBILMED SRL</t>
  </si>
  <si>
    <t>R0178/2023</t>
  </si>
  <si>
    <t>SC TONUS PLUS SRL</t>
  </si>
  <si>
    <t>R0179/2023</t>
  </si>
  <si>
    <t>SC A&amp;M.M CALITATEA VIEȚII SRL</t>
  </si>
  <si>
    <t>R0180/2023</t>
  </si>
  <si>
    <t>SC FIZIOLIFE ESTETIQUE SRL</t>
  </si>
  <si>
    <t>R0181/2023</t>
  </si>
  <si>
    <t>SC FIZIOKINETO CLINIC MEDICA SRL</t>
  </si>
  <si>
    <t>R0182/2023</t>
  </si>
  <si>
    <t>SC CENTRUL MEDICAL SANA SRL</t>
  </si>
  <si>
    <t>R0183/2023</t>
  </si>
  <si>
    <t>SC HOPE MEDICAL CLINIC SRL</t>
  </si>
  <si>
    <t>R0184/2023</t>
  </si>
  <si>
    <t>CLINICA MEDICALĂ DE DIAGNOSTIC ȘI TRATAMENT AMBULATORIU EMINESCU 100 SRL</t>
  </si>
  <si>
    <t>R0186/2023</t>
  </si>
  <si>
    <t>SC LABORATORY OF EXPERIMENTAL MEDICINE L.E.M. SRL</t>
  </si>
  <si>
    <t>R0189/2023</t>
  </si>
  <si>
    <t>SC RECRUMEDICA G&amp;D SRL</t>
  </si>
  <si>
    <t>R0191/2023</t>
  </si>
  <si>
    <t>SC IDEAL CLINIC SRL</t>
  </si>
  <si>
    <t>R0192/2023</t>
  </si>
  <si>
    <t>SC PROBIO ECO EXPERT SRL</t>
  </si>
  <si>
    <t>R0193/2023</t>
  </si>
  <si>
    <t>SC MAX RADIOLOGIE RO MEDICAL SRL</t>
  </si>
  <si>
    <t>R0194/2023</t>
  </si>
  <si>
    <t>CENTRUL DE ORTOPEDIE PEDIATRICA ROSANA SRL</t>
  </si>
  <si>
    <t>R0195/2023</t>
  </si>
  <si>
    <t>POSTURO FIT SRL</t>
  </si>
  <si>
    <t>R0196/2023</t>
  </si>
  <si>
    <t>SC HIPERDIA SA</t>
  </si>
  <si>
    <t>R0197/2023</t>
  </si>
  <si>
    <t>CLINICA DE RECUPERARE MEDICALĂ FLORIOLI SRL</t>
  </si>
  <si>
    <t>R0198/2023</t>
  </si>
  <si>
    <t>REVERA ASSISTED SRL</t>
  </si>
  <si>
    <t>R0199/2024</t>
  </si>
  <si>
    <t>KOLY MEDICAL SRL</t>
  </si>
  <si>
    <t>R0200/2024</t>
  </si>
  <si>
    <t>ANIMA SPECIALITY MEDICAL SERVICES SRL</t>
  </si>
  <si>
    <t>R0201/2025</t>
  </si>
  <si>
    <t>SC KINETOVIVA SRL</t>
  </si>
  <si>
    <t>R0202/2025</t>
  </si>
  <si>
    <t>SC SANO REHAB SRL</t>
  </si>
  <si>
    <t>R0203/2025</t>
  </si>
  <si>
    <t xml:space="preserve">SC DR AGAPE GABRIELA CARMEN SRL </t>
  </si>
  <si>
    <t>R0204/2025</t>
  </si>
  <si>
    <t>SC JOY RECOVERY MED SRL</t>
  </si>
  <si>
    <t>R0205/2025</t>
  </si>
  <si>
    <t>SC MEDVIT CENTER SRL</t>
  </si>
  <si>
    <t>R0206/2025</t>
  </si>
  <si>
    <t>SC KINETO TOTALSRL</t>
  </si>
  <si>
    <t>R0207/2025</t>
  </si>
  <si>
    <t>SC LIFE CONCEPT MED  SRL</t>
  </si>
  <si>
    <t>R0208/2025</t>
  </si>
  <si>
    <t>SC ACTIVE LIFE THERAPY MEDICAL SRL</t>
  </si>
  <si>
    <t>R0209/2025</t>
  </si>
  <si>
    <t>SC LOCALMEDIC SRL</t>
  </si>
  <si>
    <t>R0210/2025</t>
  </si>
  <si>
    <t>COMPLEXUL MULTIFUNCTIONAL SF ANDREI</t>
  </si>
  <si>
    <t xml:space="preserve">TOTAL RECA </t>
  </si>
  <si>
    <t>ALOCARE LUNA IULIE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</si>
</sst>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/>
    <xf numFmtId="43" fontId="3" fillId="3" borderId="3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5" fillId="0" borderId="3" xfId="0" applyNumberFormat="1" applyFont="1" applyBorder="1" applyAlignment="1">
      <alignment wrapText="1"/>
    </xf>
    <xf numFmtId="2" fontId="5" fillId="0" borderId="3" xfId="0" applyNumberFormat="1" applyFont="1" applyFill="1" applyBorder="1"/>
    <xf numFmtId="43" fontId="3" fillId="0" borderId="3" xfId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2" fontId="5" fillId="5" borderId="3" xfId="0" applyNumberFormat="1" applyFont="1" applyFill="1" applyBorder="1"/>
    <xf numFmtId="43" fontId="3" fillId="5" borderId="3" xfId="1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Border="1"/>
    <xf numFmtId="0" fontId="5" fillId="5" borderId="4" xfId="0" applyFont="1" applyFill="1" applyBorder="1" applyAlignment="1">
      <alignment horizontal="center"/>
    </xf>
    <xf numFmtId="0" fontId="5" fillId="5" borderId="4" xfId="0" applyFont="1" applyFill="1" applyBorder="1"/>
    <xf numFmtId="0" fontId="6" fillId="3" borderId="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43" fontId="6" fillId="3" borderId="3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17" fontId="3" fillId="0" borderId="3" xfId="1" applyNumberFormat="1" applyFont="1" applyFill="1" applyBorder="1" applyAlignment="1">
      <alignment horizont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REGULARIZARE/REG_RECA/20.06.2025-%20VALORI%20CONTRACTE%20RECA%20DUPA%20REGULARIZARE%20LUNA%20MAI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LIE%202025/RECA_IUL%202025/30.06.2025%20-%20Valori%20RECA%20dupa%20ALOCARE%20LUNA%20IULIE%20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 30.05"/>
      <sheetName val="DECONTARE MAI 2025"/>
      <sheetName val="TOTAL RECA 2025"/>
      <sheetName val="DISPONIBIL"/>
    </sheetNames>
    <sheetDataSet>
      <sheetData sheetId="0"/>
      <sheetData sheetId="1">
        <row r="2">
          <cell r="H2">
            <v>24100</v>
          </cell>
        </row>
        <row r="3">
          <cell r="H3">
            <v>28427.5</v>
          </cell>
        </row>
        <row r="4">
          <cell r="H4">
            <v>9200</v>
          </cell>
        </row>
        <row r="5">
          <cell r="H5">
            <v>22400</v>
          </cell>
        </row>
        <row r="6">
          <cell r="H6">
            <v>21200</v>
          </cell>
        </row>
        <row r="7">
          <cell r="H7">
            <v>31080</v>
          </cell>
        </row>
        <row r="8">
          <cell r="H8">
            <v>27667.5</v>
          </cell>
        </row>
        <row r="9">
          <cell r="H9">
            <v>32410</v>
          </cell>
        </row>
        <row r="10">
          <cell r="H10">
            <v>28870</v>
          </cell>
        </row>
        <row r="11">
          <cell r="H11">
            <v>51877.5</v>
          </cell>
        </row>
        <row r="12">
          <cell r="H12">
            <v>24200</v>
          </cell>
        </row>
        <row r="13">
          <cell r="H13">
            <v>31280</v>
          </cell>
        </row>
        <row r="14">
          <cell r="H14">
            <v>51537.5</v>
          </cell>
        </row>
        <row r="15">
          <cell r="H15">
            <v>24480</v>
          </cell>
        </row>
        <row r="16">
          <cell r="H16">
            <v>24240</v>
          </cell>
        </row>
        <row r="17">
          <cell r="H17">
            <v>24960</v>
          </cell>
        </row>
        <row r="18">
          <cell r="H18">
            <v>38800</v>
          </cell>
        </row>
        <row r="19">
          <cell r="H19">
            <v>20500</v>
          </cell>
        </row>
        <row r="20">
          <cell r="H20">
            <v>18050</v>
          </cell>
        </row>
        <row r="21">
          <cell r="H21">
            <v>15870</v>
          </cell>
        </row>
        <row r="22">
          <cell r="H22">
            <v>12100</v>
          </cell>
        </row>
        <row r="23">
          <cell r="H23">
            <v>46720</v>
          </cell>
        </row>
        <row r="24">
          <cell r="H24">
            <v>23825</v>
          </cell>
        </row>
        <row r="25">
          <cell r="H25">
            <v>13100</v>
          </cell>
        </row>
        <row r="26">
          <cell r="H26">
            <v>11200</v>
          </cell>
        </row>
        <row r="27">
          <cell r="H27">
            <v>11200</v>
          </cell>
        </row>
        <row r="28">
          <cell r="H28">
            <v>34400</v>
          </cell>
        </row>
        <row r="29">
          <cell r="H29">
            <v>24080</v>
          </cell>
        </row>
        <row r="30">
          <cell r="H30">
            <v>70320</v>
          </cell>
        </row>
        <row r="31">
          <cell r="H31">
            <v>100355</v>
          </cell>
        </row>
        <row r="32">
          <cell r="H32">
            <v>96020</v>
          </cell>
        </row>
        <row r="33">
          <cell r="H33">
            <v>23600</v>
          </cell>
        </row>
        <row r="34">
          <cell r="H34">
            <v>75070</v>
          </cell>
        </row>
        <row r="35">
          <cell r="H35">
            <v>26225</v>
          </cell>
        </row>
        <row r="36">
          <cell r="H36">
            <v>61910</v>
          </cell>
        </row>
        <row r="37">
          <cell r="H37">
            <v>20920</v>
          </cell>
        </row>
        <row r="38">
          <cell r="H38">
            <v>49760</v>
          </cell>
        </row>
        <row r="39">
          <cell r="H39">
            <v>41485</v>
          </cell>
        </row>
        <row r="40">
          <cell r="H40">
            <v>29200</v>
          </cell>
        </row>
        <row r="41">
          <cell r="H41">
            <v>56477.5</v>
          </cell>
        </row>
        <row r="42">
          <cell r="H42">
            <v>68355</v>
          </cell>
        </row>
        <row r="43">
          <cell r="H43">
            <v>33440</v>
          </cell>
        </row>
        <row r="44">
          <cell r="H44">
            <v>30200</v>
          </cell>
        </row>
        <row r="45">
          <cell r="H45">
            <v>38640</v>
          </cell>
        </row>
        <row r="46">
          <cell r="H46">
            <v>139520</v>
          </cell>
        </row>
        <row r="47">
          <cell r="H47">
            <v>55022.5</v>
          </cell>
        </row>
        <row r="48">
          <cell r="H48">
            <v>31970</v>
          </cell>
        </row>
        <row r="49">
          <cell r="H49">
            <v>20800</v>
          </cell>
        </row>
        <row r="50">
          <cell r="H50">
            <v>65120</v>
          </cell>
        </row>
        <row r="51">
          <cell r="H51">
            <v>110285</v>
          </cell>
        </row>
        <row r="52">
          <cell r="H52">
            <v>63550</v>
          </cell>
        </row>
        <row r="53">
          <cell r="H53">
            <v>28127.5</v>
          </cell>
        </row>
        <row r="54">
          <cell r="H54">
            <v>17562.5</v>
          </cell>
        </row>
        <row r="55">
          <cell r="H55">
            <v>33280</v>
          </cell>
        </row>
        <row r="56">
          <cell r="H56">
            <v>66560</v>
          </cell>
        </row>
        <row r="57">
          <cell r="H57">
            <v>24897.5</v>
          </cell>
        </row>
        <row r="58">
          <cell r="H58">
            <v>33600</v>
          </cell>
        </row>
        <row r="59">
          <cell r="H59">
            <v>69960</v>
          </cell>
        </row>
        <row r="60">
          <cell r="H60">
            <v>66160</v>
          </cell>
        </row>
        <row r="61">
          <cell r="H61">
            <v>51140</v>
          </cell>
        </row>
        <row r="62">
          <cell r="H62">
            <v>63257.5</v>
          </cell>
        </row>
        <row r="63">
          <cell r="H63">
            <v>19787.5</v>
          </cell>
        </row>
        <row r="64">
          <cell r="H64">
            <v>96450</v>
          </cell>
        </row>
        <row r="65">
          <cell r="H65">
            <v>40410</v>
          </cell>
        </row>
        <row r="66">
          <cell r="H66">
            <v>19050</v>
          </cell>
        </row>
        <row r="67">
          <cell r="H67">
            <v>31440</v>
          </cell>
        </row>
        <row r="68">
          <cell r="H68">
            <v>16825</v>
          </cell>
        </row>
        <row r="69">
          <cell r="H69">
            <v>20690</v>
          </cell>
        </row>
        <row r="70">
          <cell r="H70">
            <v>52590</v>
          </cell>
        </row>
        <row r="71">
          <cell r="H71">
            <v>23200</v>
          </cell>
        </row>
        <row r="72">
          <cell r="H72">
            <v>16970</v>
          </cell>
        </row>
        <row r="73">
          <cell r="H73">
            <v>34525</v>
          </cell>
        </row>
        <row r="74">
          <cell r="H74">
            <v>41700</v>
          </cell>
        </row>
        <row r="75">
          <cell r="H75">
            <v>15110</v>
          </cell>
        </row>
        <row r="76">
          <cell r="H76">
            <v>78475</v>
          </cell>
        </row>
        <row r="77">
          <cell r="H77">
            <v>60560</v>
          </cell>
        </row>
        <row r="78">
          <cell r="H78">
            <v>29335</v>
          </cell>
        </row>
        <row r="79">
          <cell r="H79">
            <v>20325</v>
          </cell>
        </row>
        <row r="80">
          <cell r="H80">
            <v>19260</v>
          </cell>
        </row>
        <row r="81">
          <cell r="H81">
            <v>53155</v>
          </cell>
        </row>
        <row r="82">
          <cell r="H82">
            <v>25730</v>
          </cell>
        </row>
        <row r="83">
          <cell r="H83">
            <v>87440</v>
          </cell>
        </row>
        <row r="84">
          <cell r="H84">
            <v>15670</v>
          </cell>
        </row>
        <row r="85">
          <cell r="H85">
            <v>19815</v>
          </cell>
        </row>
        <row r="86">
          <cell r="H86">
            <v>13510</v>
          </cell>
        </row>
        <row r="87">
          <cell r="H87">
            <v>25857.5</v>
          </cell>
        </row>
        <row r="88">
          <cell r="H88">
            <v>32667.5</v>
          </cell>
        </row>
        <row r="89">
          <cell r="H89">
            <v>8460</v>
          </cell>
        </row>
        <row r="90">
          <cell r="H90">
            <v>12480</v>
          </cell>
        </row>
        <row r="91">
          <cell r="H91">
            <v>7387.5</v>
          </cell>
        </row>
        <row r="92">
          <cell r="H92">
            <v>1625</v>
          </cell>
        </row>
        <row r="93">
          <cell r="H93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 2024"/>
      <sheetName val="PONDERE IULIE 2025"/>
      <sheetName val="DIMINUARI DIN AA"/>
      <sheetName val="PUNCTAJ "/>
      <sheetName val="30.06.2025 - ALOCARE IUlIE"/>
      <sheetName val="TOTAL RECA  2025"/>
      <sheetName val="DISPONIBIL"/>
    </sheetNames>
    <sheetDataSet>
      <sheetData sheetId="0"/>
      <sheetData sheetId="1"/>
      <sheetData sheetId="2"/>
      <sheetData sheetId="3"/>
      <sheetData sheetId="4">
        <row r="98">
          <cell r="P98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1403-F5B5-46FE-9DF9-2B9424AB58D9}">
  <dimension ref="A2:P99"/>
  <sheetViews>
    <sheetView tabSelected="1" workbookViewId="0">
      <selection activeCell="G17" sqref="G17"/>
    </sheetView>
  </sheetViews>
  <sheetFormatPr defaultColWidth="8.85546875" defaultRowHeight="15.75" x14ac:dyDescent="0.25"/>
  <cols>
    <col min="1" max="1" width="8.85546875" style="2"/>
    <col min="2" max="2" width="6.7109375" style="2" customWidth="1"/>
    <col min="3" max="3" width="20.140625" style="2" customWidth="1"/>
    <col min="4" max="4" width="62.42578125" style="2" customWidth="1"/>
    <col min="5" max="5" width="20.85546875" style="7" customWidth="1"/>
    <col min="6" max="6" width="21.5703125" style="7" customWidth="1"/>
    <col min="7" max="14" width="19.5703125" style="7" customWidth="1"/>
    <col min="15" max="15" width="8.85546875" style="2"/>
    <col min="16" max="16" width="14.42578125" style="2" bestFit="1" customWidth="1"/>
    <col min="17" max="16384" width="8.85546875" style="2"/>
  </cols>
  <sheetData>
    <row r="2" spans="1:14" x14ac:dyDescent="0.25">
      <c r="A2" s="1" t="s">
        <v>0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192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</row>
    <row r="4" spans="1:14" x14ac:dyDescent="0.25">
      <c r="A4" s="5">
        <v>45838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</row>
    <row r="5" spans="1:14" ht="16.5" thickBot="1" x14ac:dyDescent="0.3"/>
    <row r="6" spans="1:14" s="12" customFormat="1" ht="30.75" thickBot="1" x14ac:dyDescent="0.3">
      <c r="B6" s="30" t="s">
        <v>1</v>
      </c>
      <c r="C6" s="31" t="s">
        <v>2</v>
      </c>
      <c r="D6" s="33" t="s">
        <v>3</v>
      </c>
      <c r="E6" s="32">
        <v>45658</v>
      </c>
      <c r="F6" s="32">
        <v>45689</v>
      </c>
      <c r="G6" s="32">
        <v>45717</v>
      </c>
      <c r="H6" s="32" t="s">
        <v>4</v>
      </c>
      <c r="I6" s="32">
        <v>45748</v>
      </c>
      <c r="J6" s="32">
        <v>45778</v>
      </c>
      <c r="K6" s="32">
        <v>45809</v>
      </c>
      <c r="L6" s="32" t="s">
        <v>5</v>
      </c>
      <c r="M6" s="32" t="s">
        <v>6</v>
      </c>
      <c r="N6" s="32">
        <v>45839</v>
      </c>
    </row>
    <row r="7" spans="1:14" x14ac:dyDescent="0.25">
      <c r="B7" s="8">
        <v>1</v>
      </c>
      <c r="C7" s="9" t="s">
        <v>7</v>
      </c>
      <c r="D7" s="10" t="s">
        <v>8</v>
      </c>
      <c r="E7" s="11">
        <v>23500</v>
      </c>
      <c r="F7" s="11">
        <v>24590</v>
      </c>
      <c r="G7" s="11">
        <v>23310</v>
      </c>
      <c r="H7" s="11">
        <f>E7+F7+G7</f>
        <v>71400</v>
      </c>
      <c r="I7" s="11">
        <v>24090</v>
      </c>
      <c r="J7" s="11">
        <f>'[1]DECONTARE MAI 2025'!H2</f>
        <v>24100</v>
      </c>
      <c r="K7" s="11">
        <v>24618.799999999999</v>
      </c>
      <c r="L7" s="11">
        <f>K7+J7+I7</f>
        <v>72808.800000000003</v>
      </c>
      <c r="M7" s="11">
        <f>H7+L7</f>
        <v>144208.79999999999</v>
      </c>
      <c r="N7" s="11">
        <v>24911.83</v>
      </c>
    </row>
    <row r="8" spans="1:14" x14ac:dyDescent="0.25">
      <c r="B8" s="8">
        <v>2</v>
      </c>
      <c r="C8" s="9" t="s">
        <v>9</v>
      </c>
      <c r="D8" s="10" t="s">
        <v>10</v>
      </c>
      <c r="E8" s="11">
        <v>30115</v>
      </c>
      <c r="F8" s="11">
        <v>32010</v>
      </c>
      <c r="G8" s="11">
        <v>30445</v>
      </c>
      <c r="H8" s="11">
        <f t="shared" ref="H8:H71" si="0">E8+F8+G8</f>
        <v>92570</v>
      </c>
      <c r="I8" s="11">
        <v>31487.5</v>
      </c>
      <c r="J8" s="11">
        <f>'[1]DECONTARE MAI 2025'!H3</f>
        <v>28427.5</v>
      </c>
      <c r="K8" s="11">
        <v>28794.16</v>
      </c>
      <c r="L8" s="11">
        <f t="shared" ref="L8:L71" si="1">K8+J8+I8</f>
        <v>88709.16</v>
      </c>
      <c r="M8" s="11">
        <f t="shared" ref="M8:M71" si="2">H8+L8</f>
        <v>181279.16</v>
      </c>
      <c r="N8" s="11">
        <v>29135.65</v>
      </c>
    </row>
    <row r="9" spans="1:14" x14ac:dyDescent="0.25">
      <c r="B9" s="8">
        <v>3</v>
      </c>
      <c r="C9" s="9" t="s">
        <v>11</v>
      </c>
      <c r="D9" s="10" t="s">
        <v>12</v>
      </c>
      <c r="E9" s="11">
        <v>8800</v>
      </c>
      <c r="F9" s="11">
        <v>9330</v>
      </c>
      <c r="G9" s="11">
        <v>8800</v>
      </c>
      <c r="H9" s="11">
        <f t="shared" si="0"/>
        <v>26930</v>
      </c>
      <c r="I9" s="11">
        <v>9130</v>
      </c>
      <c r="J9" s="11">
        <f>'[1]DECONTARE MAI 2025'!H4</f>
        <v>9200</v>
      </c>
      <c r="K9" s="11">
        <v>9311.67</v>
      </c>
      <c r="L9" s="11">
        <f t="shared" si="1"/>
        <v>27641.67</v>
      </c>
      <c r="M9" s="11">
        <f t="shared" si="2"/>
        <v>54571.67</v>
      </c>
      <c r="N9" s="11">
        <v>9419.5300000000007</v>
      </c>
    </row>
    <row r="10" spans="1:14" x14ac:dyDescent="0.25">
      <c r="B10" s="8">
        <v>4</v>
      </c>
      <c r="C10" s="9" t="s">
        <v>13</v>
      </c>
      <c r="D10" s="10" t="s">
        <v>14</v>
      </c>
      <c r="E10" s="11">
        <v>21920</v>
      </c>
      <c r="F10" s="11">
        <v>22725</v>
      </c>
      <c r="G10" s="11">
        <v>21390</v>
      </c>
      <c r="H10" s="11">
        <f t="shared" si="0"/>
        <v>66035</v>
      </c>
      <c r="I10" s="11">
        <v>22250</v>
      </c>
      <c r="J10" s="11">
        <f>'[1]DECONTARE MAI 2025'!H5</f>
        <v>22400</v>
      </c>
      <c r="K10" s="11">
        <v>22671.45</v>
      </c>
      <c r="L10" s="11">
        <f t="shared" si="1"/>
        <v>67321.45</v>
      </c>
      <c r="M10" s="11">
        <f t="shared" si="2"/>
        <v>133356.45000000001</v>
      </c>
      <c r="N10" s="11">
        <v>22923.45</v>
      </c>
    </row>
    <row r="11" spans="1:14" x14ac:dyDescent="0.25">
      <c r="B11" s="8">
        <v>5</v>
      </c>
      <c r="C11" s="9" t="s">
        <v>15</v>
      </c>
      <c r="D11" s="10" t="s">
        <v>16</v>
      </c>
      <c r="E11" s="11">
        <v>20480</v>
      </c>
      <c r="F11" s="11">
        <v>21440</v>
      </c>
      <c r="G11" s="11">
        <v>20320</v>
      </c>
      <c r="H11" s="11">
        <f t="shared" si="0"/>
        <v>62240</v>
      </c>
      <c r="I11" s="11">
        <v>20995</v>
      </c>
      <c r="J11" s="11">
        <f>'[1]DECONTARE MAI 2025'!H6</f>
        <v>21200</v>
      </c>
      <c r="K11" s="11">
        <v>21484.19</v>
      </c>
      <c r="L11" s="11">
        <f t="shared" si="1"/>
        <v>63679.19</v>
      </c>
      <c r="M11" s="11">
        <f t="shared" si="2"/>
        <v>125919.19</v>
      </c>
      <c r="N11" s="11">
        <v>21769.519999999997</v>
      </c>
    </row>
    <row r="12" spans="1:14" x14ac:dyDescent="0.25">
      <c r="B12" s="8">
        <v>6</v>
      </c>
      <c r="C12" s="9" t="s">
        <v>17</v>
      </c>
      <c r="D12" s="10" t="s">
        <v>18</v>
      </c>
      <c r="E12" s="11">
        <v>30215</v>
      </c>
      <c r="F12" s="11">
        <v>31510</v>
      </c>
      <c r="G12" s="11">
        <v>29800</v>
      </c>
      <c r="H12" s="11">
        <f t="shared" si="0"/>
        <v>91525</v>
      </c>
      <c r="I12" s="11">
        <v>30832.5</v>
      </c>
      <c r="J12" s="11">
        <f>'[1]DECONTARE MAI 2025'!H7</f>
        <v>31080</v>
      </c>
      <c r="K12" s="11">
        <v>31475.420000000002</v>
      </c>
      <c r="L12" s="11">
        <f t="shared" si="1"/>
        <v>93387.92</v>
      </c>
      <c r="M12" s="11">
        <f t="shared" si="2"/>
        <v>184912.91999999998</v>
      </c>
      <c r="N12" s="11">
        <v>31851.279999999999</v>
      </c>
    </row>
    <row r="13" spans="1:14" x14ac:dyDescent="0.25">
      <c r="B13" s="8">
        <v>7</v>
      </c>
      <c r="C13" s="9" t="s">
        <v>19</v>
      </c>
      <c r="D13" s="10" t="s">
        <v>20</v>
      </c>
      <c r="E13" s="11">
        <v>26195</v>
      </c>
      <c r="F13" s="11">
        <v>31995</v>
      </c>
      <c r="G13" s="11">
        <v>29927.5</v>
      </c>
      <c r="H13" s="11">
        <f t="shared" si="0"/>
        <v>88117.5</v>
      </c>
      <c r="I13" s="11">
        <v>28065</v>
      </c>
      <c r="J13" s="11">
        <f>'[1]DECONTARE MAI 2025'!H8</f>
        <v>27667.5</v>
      </c>
      <c r="K13" s="11">
        <v>32048.04</v>
      </c>
      <c r="L13" s="11">
        <f t="shared" si="1"/>
        <v>87780.540000000008</v>
      </c>
      <c r="M13" s="11">
        <f t="shared" si="2"/>
        <v>175898.04</v>
      </c>
      <c r="N13" s="11">
        <v>32481.279999999999</v>
      </c>
    </row>
    <row r="14" spans="1:14" x14ac:dyDescent="0.25">
      <c r="B14" s="8">
        <v>8</v>
      </c>
      <c r="C14" s="9" t="s">
        <v>21</v>
      </c>
      <c r="D14" s="10" t="s">
        <v>22</v>
      </c>
      <c r="E14" s="11">
        <v>17220</v>
      </c>
      <c r="F14" s="11">
        <v>32835</v>
      </c>
      <c r="G14" s="11">
        <v>31050</v>
      </c>
      <c r="H14" s="11">
        <f t="shared" si="0"/>
        <v>81105</v>
      </c>
      <c r="I14" s="11">
        <v>32115</v>
      </c>
      <c r="J14" s="11">
        <f>'[1]DECONTARE MAI 2025'!H9</f>
        <v>32410</v>
      </c>
      <c r="K14" s="11">
        <v>32840.07</v>
      </c>
      <c r="L14" s="11">
        <f t="shared" si="1"/>
        <v>97365.07</v>
      </c>
      <c r="M14" s="11">
        <f t="shared" si="2"/>
        <v>178470.07</v>
      </c>
      <c r="N14" s="11">
        <v>33264.080000000002</v>
      </c>
    </row>
    <row r="15" spans="1:14" s="12" customFormat="1" ht="30" x14ac:dyDescent="0.25">
      <c r="B15" s="8">
        <v>9</v>
      </c>
      <c r="C15" s="9" t="s">
        <v>23</v>
      </c>
      <c r="D15" s="13" t="s">
        <v>24</v>
      </c>
      <c r="E15" s="11">
        <v>23815</v>
      </c>
      <c r="F15" s="11">
        <v>25207.5</v>
      </c>
      <c r="G15" s="11">
        <v>23805</v>
      </c>
      <c r="H15" s="11">
        <f t="shared" si="0"/>
        <v>72827.5</v>
      </c>
      <c r="I15" s="11">
        <v>28037.5</v>
      </c>
      <c r="J15" s="11">
        <f>'[1]DECONTARE MAI 2025'!H10</f>
        <v>28870</v>
      </c>
      <c r="K15" s="11">
        <v>29242.879999999997</v>
      </c>
      <c r="L15" s="11">
        <f t="shared" si="1"/>
        <v>86150.38</v>
      </c>
      <c r="M15" s="11">
        <f t="shared" si="2"/>
        <v>158977.88</v>
      </c>
      <c r="N15" s="11">
        <v>29598.18</v>
      </c>
    </row>
    <row r="16" spans="1:14" s="12" customFormat="1" x14ac:dyDescent="0.25">
      <c r="B16" s="8">
        <v>10</v>
      </c>
      <c r="C16" s="9" t="s">
        <v>25</v>
      </c>
      <c r="D16" s="10" t="s">
        <v>26</v>
      </c>
      <c r="E16" s="11">
        <v>50700</v>
      </c>
      <c r="F16" s="11">
        <v>52572.5</v>
      </c>
      <c r="G16" s="11">
        <v>26035</v>
      </c>
      <c r="H16" s="11">
        <f t="shared" si="0"/>
        <v>129307.5</v>
      </c>
      <c r="I16" s="11">
        <v>51440</v>
      </c>
      <c r="J16" s="11">
        <f>'[1]DECONTARE MAI 2025'!H11</f>
        <v>51877.5</v>
      </c>
      <c r="K16" s="11">
        <v>52551.28</v>
      </c>
      <c r="L16" s="11">
        <f t="shared" si="1"/>
        <v>155868.78</v>
      </c>
      <c r="M16" s="11">
        <f t="shared" si="2"/>
        <v>285176.28000000003</v>
      </c>
      <c r="N16" s="11">
        <v>53208.85</v>
      </c>
    </row>
    <row r="17" spans="2:14" s="12" customFormat="1" x14ac:dyDescent="0.25">
      <c r="B17" s="8">
        <v>11</v>
      </c>
      <c r="C17" s="9" t="s">
        <v>27</v>
      </c>
      <c r="D17" s="10" t="s">
        <v>28</v>
      </c>
      <c r="E17" s="11">
        <v>23900</v>
      </c>
      <c r="F17" s="11">
        <v>24500</v>
      </c>
      <c r="G17" s="11">
        <v>23500</v>
      </c>
      <c r="H17" s="11">
        <f t="shared" si="0"/>
        <v>71900</v>
      </c>
      <c r="I17" s="11">
        <v>24000</v>
      </c>
      <c r="J17" s="11">
        <f>'[1]DECONTARE MAI 2025'!H12</f>
        <v>24200</v>
      </c>
      <c r="K17" s="11">
        <v>24877.16</v>
      </c>
      <c r="L17" s="11">
        <f t="shared" si="1"/>
        <v>73077.16</v>
      </c>
      <c r="M17" s="11">
        <f t="shared" si="2"/>
        <v>144977.16</v>
      </c>
      <c r="N17" s="11">
        <v>25205.079999999998</v>
      </c>
    </row>
    <row r="18" spans="2:14" s="12" customFormat="1" x14ac:dyDescent="0.25">
      <c r="B18" s="8">
        <v>12</v>
      </c>
      <c r="C18" s="9" t="s">
        <v>29</v>
      </c>
      <c r="D18" s="10" t="s">
        <v>30</v>
      </c>
      <c r="E18" s="11">
        <v>30720</v>
      </c>
      <c r="F18" s="11">
        <v>31810</v>
      </c>
      <c r="G18" s="11">
        <v>30080</v>
      </c>
      <c r="H18" s="11">
        <f t="shared" si="0"/>
        <v>92610</v>
      </c>
      <c r="I18" s="11">
        <v>31120</v>
      </c>
      <c r="J18" s="11">
        <f>'[1]DECONTARE MAI 2025'!H13</f>
        <v>31280</v>
      </c>
      <c r="K18" s="11">
        <v>31687.440000000002</v>
      </c>
      <c r="L18" s="11">
        <f t="shared" si="1"/>
        <v>94087.44</v>
      </c>
      <c r="M18" s="11">
        <f t="shared" si="2"/>
        <v>186697.44</v>
      </c>
      <c r="N18" s="11">
        <v>32000.510000000002</v>
      </c>
    </row>
    <row r="19" spans="2:14" s="12" customFormat="1" x14ac:dyDescent="0.25">
      <c r="B19" s="8">
        <v>13</v>
      </c>
      <c r="C19" s="9" t="s">
        <v>31</v>
      </c>
      <c r="D19" s="10" t="s">
        <v>32</v>
      </c>
      <c r="E19" s="11">
        <v>43062.5</v>
      </c>
      <c r="F19" s="11">
        <v>46512.5</v>
      </c>
      <c r="G19" s="11">
        <v>43950</v>
      </c>
      <c r="H19" s="11">
        <f t="shared" si="0"/>
        <v>133525</v>
      </c>
      <c r="I19" s="11">
        <v>51200</v>
      </c>
      <c r="J19" s="11">
        <f>'[1]DECONTARE MAI 2025'!H14</f>
        <v>51537.5</v>
      </c>
      <c r="K19" s="11">
        <v>52311.66</v>
      </c>
      <c r="L19" s="11">
        <f t="shared" si="1"/>
        <v>155049.16</v>
      </c>
      <c r="M19" s="11">
        <f t="shared" si="2"/>
        <v>288574.16000000003</v>
      </c>
      <c r="N19" s="11">
        <v>52942.25</v>
      </c>
    </row>
    <row r="20" spans="2:14" s="12" customFormat="1" x14ac:dyDescent="0.25">
      <c r="B20" s="8">
        <v>14</v>
      </c>
      <c r="C20" s="9" t="s">
        <v>33</v>
      </c>
      <c r="D20" s="10" t="s">
        <v>34</v>
      </c>
      <c r="E20" s="11">
        <v>20400</v>
      </c>
      <c r="F20" s="11">
        <v>25040</v>
      </c>
      <c r="G20" s="11">
        <v>17840</v>
      </c>
      <c r="H20" s="11">
        <f t="shared" si="0"/>
        <v>63280</v>
      </c>
      <c r="I20" s="11">
        <v>21360</v>
      </c>
      <c r="J20" s="11">
        <f>'[1]DECONTARE MAI 2025'!H15</f>
        <v>24480</v>
      </c>
      <c r="K20" s="11">
        <v>29350.129999999997</v>
      </c>
      <c r="L20" s="11">
        <f t="shared" si="1"/>
        <v>75190.13</v>
      </c>
      <c r="M20" s="11">
        <f t="shared" si="2"/>
        <v>138470.13</v>
      </c>
      <c r="N20" s="11">
        <v>29694.39</v>
      </c>
    </row>
    <row r="21" spans="2:14" s="12" customFormat="1" x14ac:dyDescent="0.25">
      <c r="B21" s="8">
        <v>15</v>
      </c>
      <c r="C21" s="9" t="s">
        <v>35</v>
      </c>
      <c r="D21" s="10" t="s">
        <v>36</v>
      </c>
      <c r="E21" s="11">
        <v>23680</v>
      </c>
      <c r="F21" s="11">
        <v>24400</v>
      </c>
      <c r="G21" s="11">
        <v>23200</v>
      </c>
      <c r="H21" s="11">
        <f t="shared" si="0"/>
        <v>71280</v>
      </c>
      <c r="I21" s="11">
        <v>24000</v>
      </c>
      <c r="J21" s="11">
        <f>'[1]DECONTARE MAI 2025'!H16</f>
        <v>24240</v>
      </c>
      <c r="K21" s="11">
        <v>24534.75</v>
      </c>
      <c r="L21" s="11">
        <f t="shared" si="1"/>
        <v>72774.75</v>
      </c>
      <c r="M21" s="11">
        <f t="shared" si="2"/>
        <v>144054.75</v>
      </c>
      <c r="N21" s="11">
        <v>24815.53</v>
      </c>
    </row>
    <row r="22" spans="2:14" s="12" customFormat="1" x14ac:dyDescent="0.25">
      <c r="B22" s="8">
        <v>16</v>
      </c>
      <c r="C22" s="9" t="s">
        <v>37</v>
      </c>
      <c r="D22" s="10" t="s">
        <v>38</v>
      </c>
      <c r="E22" s="11">
        <v>22320</v>
      </c>
      <c r="F22" s="11">
        <v>25360</v>
      </c>
      <c r="G22" s="11">
        <v>22080</v>
      </c>
      <c r="H22" s="11">
        <f t="shared" si="0"/>
        <v>69760</v>
      </c>
      <c r="I22" s="11">
        <v>24400</v>
      </c>
      <c r="J22" s="11">
        <f>'[1]DECONTARE MAI 2025'!H17</f>
        <v>24960</v>
      </c>
      <c r="K22" s="11">
        <v>25294.32</v>
      </c>
      <c r="L22" s="11">
        <f t="shared" si="1"/>
        <v>74654.320000000007</v>
      </c>
      <c r="M22" s="11">
        <f t="shared" si="2"/>
        <v>144414.32</v>
      </c>
      <c r="N22" s="11">
        <v>25560.46</v>
      </c>
    </row>
    <row r="23" spans="2:14" s="12" customFormat="1" x14ac:dyDescent="0.25">
      <c r="B23" s="8">
        <v>17</v>
      </c>
      <c r="C23" s="9" t="s">
        <v>39</v>
      </c>
      <c r="D23" s="10" t="s">
        <v>40</v>
      </c>
      <c r="E23" s="11">
        <v>18450</v>
      </c>
      <c r="F23" s="11">
        <v>39390</v>
      </c>
      <c r="G23" s="11">
        <v>37220</v>
      </c>
      <c r="H23" s="11">
        <f t="shared" si="0"/>
        <v>95060</v>
      </c>
      <c r="I23" s="11">
        <v>38540</v>
      </c>
      <c r="J23" s="11">
        <f>'[1]DECONTARE MAI 2025'!H18</f>
        <v>38800</v>
      </c>
      <c r="K23" s="11">
        <v>39266.29</v>
      </c>
      <c r="L23" s="11">
        <f t="shared" si="1"/>
        <v>116606.29000000001</v>
      </c>
      <c r="M23" s="11">
        <f t="shared" si="2"/>
        <v>211666.29</v>
      </c>
      <c r="N23" s="11">
        <v>39690.97</v>
      </c>
    </row>
    <row r="24" spans="2:14" s="12" customFormat="1" x14ac:dyDescent="0.25">
      <c r="B24" s="8">
        <v>18</v>
      </c>
      <c r="C24" s="9" t="s">
        <v>41</v>
      </c>
      <c r="D24" s="10" t="s">
        <v>42</v>
      </c>
      <c r="E24" s="11">
        <v>19945</v>
      </c>
      <c r="F24" s="11">
        <v>20800</v>
      </c>
      <c r="G24" s="11">
        <v>19670</v>
      </c>
      <c r="H24" s="11">
        <f t="shared" si="0"/>
        <v>60415</v>
      </c>
      <c r="I24" s="11">
        <v>20300</v>
      </c>
      <c r="J24" s="11">
        <f>'[1]DECONTARE MAI 2025'!H19</f>
        <v>20500</v>
      </c>
      <c r="K24" s="11">
        <v>20800.07</v>
      </c>
      <c r="L24" s="11">
        <f t="shared" si="1"/>
        <v>61600.07</v>
      </c>
      <c r="M24" s="11">
        <f t="shared" si="2"/>
        <v>122015.07</v>
      </c>
      <c r="N24" s="11">
        <v>20853.689999999999</v>
      </c>
    </row>
    <row r="25" spans="2:14" s="12" customFormat="1" x14ac:dyDescent="0.25">
      <c r="B25" s="8">
        <v>19</v>
      </c>
      <c r="C25" s="9" t="s">
        <v>43</v>
      </c>
      <c r="D25" s="10" t="s">
        <v>44</v>
      </c>
      <c r="E25" s="11">
        <v>17680</v>
      </c>
      <c r="F25" s="11">
        <v>18337.5</v>
      </c>
      <c r="G25" s="11">
        <v>17320</v>
      </c>
      <c r="H25" s="11">
        <f t="shared" si="0"/>
        <v>53337.5</v>
      </c>
      <c r="I25" s="11">
        <v>17950</v>
      </c>
      <c r="J25" s="11">
        <f>'[1]DECONTARE MAI 2025'!H20</f>
        <v>18050</v>
      </c>
      <c r="K25" s="11">
        <v>18269.989999999998</v>
      </c>
      <c r="L25" s="11">
        <f t="shared" si="1"/>
        <v>54269.99</v>
      </c>
      <c r="M25" s="11">
        <f t="shared" si="2"/>
        <v>107607.48999999999</v>
      </c>
      <c r="N25" s="11">
        <v>18461.27</v>
      </c>
    </row>
    <row r="26" spans="2:14" s="12" customFormat="1" x14ac:dyDescent="0.25">
      <c r="B26" s="8">
        <v>20</v>
      </c>
      <c r="C26" s="9" t="s">
        <v>45</v>
      </c>
      <c r="D26" s="10" t="s">
        <v>46</v>
      </c>
      <c r="E26" s="11">
        <v>15507.5</v>
      </c>
      <c r="F26" s="11">
        <v>16080</v>
      </c>
      <c r="G26" s="11">
        <v>15200</v>
      </c>
      <c r="H26" s="11">
        <f t="shared" si="0"/>
        <v>46787.5</v>
      </c>
      <c r="I26" s="11">
        <v>14960</v>
      </c>
      <c r="J26" s="11">
        <f>'[1]DECONTARE MAI 2025'!H21</f>
        <v>15870</v>
      </c>
      <c r="K26" s="11">
        <v>16089.939999999999</v>
      </c>
      <c r="L26" s="11">
        <f t="shared" si="1"/>
        <v>46919.94</v>
      </c>
      <c r="M26" s="11">
        <f t="shared" si="2"/>
        <v>93707.44</v>
      </c>
      <c r="N26" s="11">
        <v>16296.66</v>
      </c>
    </row>
    <row r="27" spans="2:14" s="12" customFormat="1" x14ac:dyDescent="0.25">
      <c r="B27" s="8">
        <v>21</v>
      </c>
      <c r="C27" s="9" t="s">
        <v>47</v>
      </c>
      <c r="D27" s="10" t="s">
        <v>48</v>
      </c>
      <c r="E27" s="11">
        <v>11792.5</v>
      </c>
      <c r="F27" s="11">
        <v>11977.5</v>
      </c>
      <c r="G27" s="11">
        <v>11422.5</v>
      </c>
      <c r="H27" s="11">
        <f t="shared" si="0"/>
        <v>35192.5</v>
      </c>
      <c r="I27" s="11">
        <v>12000</v>
      </c>
      <c r="J27" s="11">
        <f>'[1]DECONTARE MAI 2025'!H22</f>
        <v>12100</v>
      </c>
      <c r="K27" s="11">
        <v>12267.119999999999</v>
      </c>
      <c r="L27" s="11">
        <f t="shared" si="1"/>
        <v>36367.119999999995</v>
      </c>
      <c r="M27" s="11">
        <f t="shared" si="2"/>
        <v>71559.62</v>
      </c>
      <c r="N27" s="11">
        <v>12420.25</v>
      </c>
    </row>
    <row r="28" spans="2:14" s="12" customFormat="1" x14ac:dyDescent="0.25">
      <c r="B28" s="8">
        <v>22</v>
      </c>
      <c r="C28" s="9" t="s">
        <v>49</v>
      </c>
      <c r="D28" s="10" t="s">
        <v>50</v>
      </c>
      <c r="E28" s="11">
        <v>48320</v>
      </c>
      <c r="F28" s="11">
        <v>50160</v>
      </c>
      <c r="G28" s="11">
        <v>47360</v>
      </c>
      <c r="H28" s="11">
        <f t="shared" si="0"/>
        <v>145840</v>
      </c>
      <c r="I28" s="11">
        <v>48480</v>
      </c>
      <c r="J28" s="11">
        <f>'[1]DECONTARE MAI 2025'!H23</f>
        <v>46720</v>
      </c>
      <c r="K28" s="11">
        <v>50009.73</v>
      </c>
      <c r="L28" s="11">
        <f t="shared" si="1"/>
        <v>145209.73000000001</v>
      </c>
      <c r="M28" s="11">
        <f t="shared" si="2"/>
        <v>291049.73</v>
      </c>
      <c r="N28" s="11">
        <v>50568.369999999995</v>
      </c>
    </row>
    <row r="29" spans="2:14" s="12" customFormat="1" x14ac:dyDescent="0.25">
      <c r="B29" s="8">
        <v>23</v>
      </c>
      <c r="C29" s="9" t="s">
        <v>51</v>
      </c>
      <c r="D29" s="10" t="s">
        <v>52</v>
      </c>
      <c r="E29" s="11">
        <v>23262.5</v>
      </c>
      <c r="F29" s="11">
        <v>24125</v>
      </c>
      <c r="G29" s="11">
        <v>22750</v>
      </c>
      <c r="H29" s="11">
        <f t="shared" si="0"/>
        <v>70137.5</v>
      </c>
      <c r="I29" s="11">
        <v>23600</v>
      </c>
      <c r="J29" s="11">
        <f>'[1]DECONTARE MAI 2025'!H24</f>
        <v>23825</v>
      </c>
      <c r="K29" s="11">
        <v>24120.97</v>
      </c>
      <c r="L29" s="11">
        <f t="shared" si="1"/>
        <v>71545.97</v>
      </c>
      <c r="M29" s="11">
        <f t="shared" si="2"/>
        <v>141683.47</v>
      </c>
      <c r="N29" s="11">
        <v>24391.73</v>
      </c>
    </row>
    <row r="30" spans="2:14" s="12" customFormat="1" x14ac:dyDescent="0.25">
      <c r="B30" s="8">
        <v>24</v>
      </c>
      <c r="C30" s="9" t="s">
        <v>53</v>
      </c>
      <c r="D30" s="10" t="s">
        <v>54</v>
      </c>
      <c r="E30" s="11">
        <v>12700</v>
      </c>
      <c r="F30" s="11">
        <v>13150</v>
      </c>
      <c r="G30" s="11">
        <v>12500</v>
      </c>
      <c r="H30" s="11">
        <f t="shared" si="0"/>
        <v>38350</v>
      </c>
      <c r="I30" s="11">
        <v>12950</v>
      </c>
      <c r="J30" s="11">
        <f>'[1]DECONTARE MAI 2025'!H25</f>
        <v>13100</v>
      </c>
      <c r="K30" s="11">
        <v>13267.349999999999</v>
      </c>
      <c r="L30" s="11">
        <f t="shared" si="1"/>
        <v>39317.35</v>
      </c>
      <c r="M30" s="11">
        <f t="shared" si="2"/>
        <v>77667.350000000006</v>
      </c>
      <c r="N30" s="11">
        <v>13439.560000000001</v>
      </c>
    </row>
    <row r="31" spans="2:14" s="12" customFormat="1" x14ac:dyDescent="0.25">
      <c r="B31" s="8">
        <v>25</v>
      </c>
      <c r="C31" s="9" t="s">
        <v>55</v>
      </c>
      <c r="D31" s="10" t="s">
        <v>56</v>
      </c>
      <c r="E31" s="11">
        <v>11040</v>
      </c>
      <c r="F31" s="11">
        <v>11280</v>
      </c>
      <c r="G31" s="11">
        <v>10480</v>
      </c>
      <c r="H31" s="11">
        <f t="shared" si="0"/>
        <v>32800</v>
      </c>
      <c r="I31" s="11">
        <v>10320</v>
      </c>
      <c r="J31" s="11">
        <f>'[1]DECONTARE MAI 2025'!H26</f>
        <v>11200</v>
      </c>
      <c r="K31" s="11">
        <v>11488.89</v>
      </c>
      <c r="L31" s="11">
        <f t="shared" si="1"/>
        <v>33008.89</v>
      </c>
      <c r="M31" s="11">
        <f t="shared" si="2"/>
        <v>65808.89</v>
      </c>
      <c r="N31" s="11">
        <v>11608.16</v>
      </c>
    </row>
    <row r="32" spans="2:14" s="12" customFormat="1" x14ac:dyDescent="0.25">
      <c r="B32" s="8">
        <v>26</v>
      </c>
      <c r="C32" s="9" t="s">
        <v>57</v>
      </c>
      <c r="D32" s="10" t="s">
        <v>58</v>
      </c>
      <c r="E32" s="11">
        <v>11120</v>
      </c>
      <c r="F32" s="11">
        <v>11520</v>
      </c>
      <c r="G32" s="11">
        <v>10480</v>
      </c>
      <c r="H32" s="11">
        <f t="shared" si="0"/>
        <v>33120</v>
      </c>
      <c r="I32" s="11">
        <v>10880</v>
      </c>
      <c r="J32" s="11">
        <f>'[1]DECONTARE MAI 2025'!H27</f>
        <v>11200</v>
      </c>
      <c r="K32" s="11">
        <v>11510.630000000001</v>
      </c>
      <c r="L32" s="11">
        <f t="shared" si="1"/>
        <v>33590.630000000005</v>
      </c>
      <c r="M32" s="11">
        <f t="shared" si="2"/>
        <v>66710.63</v>
      </c>
      <c r="N32" s="11">
        <v>11641.880000000001</v>
      </c>
    </row>
    <row r="33" spans="2:14" s="12" customFormat="1" x14ac:dyDescent="0.25">
      <c r="B33" s="8">
        <v>27</v>
      </c>
      <c r="C33" s="9" t="s">
        <v>59</v>
      </c>
      <c r="D33" s="10" t="s">
        <v>60</v>
      </c>
      <c r="E33" s="11">
        <v>33760</v>
      </c>
      <c r="F33" s="11">
        <v>34960</v>
      </c>
      <c r="G33" s="11">
        <v>33040</v>
      </c>
      <c r="H33" s="11">
        <f t="shared" si="0"/>
        <v>101760</v>
      </c>
      <c r="I33" s="11">
        <v>34240</v>
      </c>
      <c r="J33" s="11">
        <f>'[1]DECONTARE MAI 2025'!H28</f>
        <v>34400</v>
      </c>
      <c r="K33" s="11">
        <v>34833.590000000004</v>
      </c>
      <c r="L33" s="11">
        <f t="shared" si="1"/>
        <v>103473.59</v>
      </c>
      <c r="M33" s="11">
        <f t="shared" si="2"/>
        <v>205233.59</v>
      </c>
      <c r="N33" s="11">
        <v>35189.800000000003</v>
      </c>
    </row>
    <row r="34" spans="2:14" s="12" customFormat="1" x14ac:dyDescent="0.25">
      <c r="B34" s="8">
        <v>28</v>
      </c>
      <c r="C34" s="9" t="s">
        <v>61</v>
      </c>
      <c r="D34" s="10" t="s">
        <v>62</v>
      </c>
      <c r="E34" s="11">
        <v>22000</v>
      </c>
      <c r="F34" s="11">
        <v>29040</v>
      </c>
      <c r="G34" s="11">
        <v>17200</v>
      </c>
      <c r="H34" s="11">
        <f t="shared" si="0"/>
        <v>68240</v>
      </c>
      <c r="I34" s="11">
        <v>23840</v>
      </c>
      <c r="J34" s="11">
        <f>'[1]DECONTARE MAI 2025'!H29</f>
        <v>24080</v>
      </c>
      <c r="K34" s="11">
        <v>33222.299999999996</v>
      </c>
      <c r="L34" s="11">
        <f t="shared" si="1"/>
        <v>81142.299999999988</v>
      </c>
      <c r="M34" s="11">
        <f t="shared" si="2"/>
        <v>149382.29999999999</v>
      </c>
      <c r="N34" s="11">
        <v>33604.550000000003</v>
      </c>
    </row>
    <row r="35" spans="2:14" s="12" customFormat="1" x14ac:dyDescent="0.25">
      <c r="B35" s="8">
        <v>29</v>
      </c>
      <c r="C35" s="9" t="s">
        <v>63</v>
      </c>
      <c r="D35" s="10" t="s">
        <v>64</v>
      </c>
      <c r="E35" s="11">
        <v>71200</v>
      </c>
      <c r="F35" s="11">
        <v>73280</v>
      </c>
      <c r="G35" s="11">
        <v>69760</v>
      </c>
      <c r="H35" s="11">
        <f t="shared" si="0"/>
        <v>214240</v>
      </c>
      <c r="I35" s="11">
        <v>72240</v>
      </c>
      <c r="J35" s="11">
        <f>'[1]DECONTARE MAI 2025'!H30</f>
        <v>70320</v>
      </c>
      <c r="K35" s="11">
        <v>73715.06</v>
      </c>
      <c r="L35" s="11">
        <f t="shared" si="1"/>
        <v>216275.06</v>
      </c>
      <c r="M35" s="11">
        <f t="shared" si="2"/>
        <v>430515.06</v>
      </c>
      <c r="N35" s="11">
        <v>74589.33</v>
      </c>
    </row>
    <row r="36" spans="2:14" s="12" customFormat="1" x14ac:dyDescent="0.25">
      <c r="B36" s="8">
        <v>30</v>
      </c>
      <c r="C36" s="9" t="s">
        <v>65</v>
      </c>
      <c r="D36" s="10" t="s">
        <v>66</v>
      </c>
      <c r="E36" s="11">
        <v>98242.5</v>
      </c>
      <c r="F36" s="11">
        <v>101870</v>
      </c>
      <c r="G36" s="11">
        <v>96295</v>
      </c>
      <c r="H36" s="11">
        <f t="shared" si="0"/>
        <v>296407.5</v>
      </c>
      <c r="I36" s="11">
        <v>99540</v>
      </c>
      <c r="J36" s="11">
        <f>'[1]DECONTARE MAI 2025'!H31</f>
        <v>100355</v>
      </c>
      <c r="K36" s="11">
        <v>101725.28</v>
      </c>
      <c r="L36" s="11">
        <f t="shared" si="1"/>
        <v>301620.28000000003</v>
      </c>
      <c r="M36" s="11">
        <f t="shared" si="2"/>
        <v>598027.78</v>
      </c>
      <c r="N36" s="11">
        <v>102953.91</v>
      </c>
    </row>
    <row r="37" spans="2:14" s="12" customFormat="1" x14ac:dyDescent="0.25">
      <c r="B37" s="8">
        <v>31</v>
      </c>
      <c r="C37" s="9" t="s">
        <v>67</v>
      </c>
      <c r="D37" s="10" t="s">
        <v>68</v>
      </c>
      <c r="E37" s="11">
        <v>103342.5</v>
      </c>
      <c r="F37" s="11">
        <v>106292.5</v>
      </c>
      <c r="G37" s="11">
        <v>100440</v>
      </c>
      <c r="H37" s="11">
        <f t="shared" si="0"/>
        <v>310075</v>
      </c>
      <c r="I37" s="11">
        <v>91820</v>
      </c>
      <c r="J37" s="11">
        <f>'[1]DECONTARE MAI 2025'!H32</f>
        <v>96020</v>
      </c>
      <c r="K37" s="11">
        <v>71169.875</v>
      </c>
      <c r="L37" s="11">
        <f t="shared" si="1"/>
        <v>259009.875</v>
      </c>
      <c r="M37" s="11">
        <f t="shared" si="2"/>
        <v>569084.875</v>
      </c>
      <c r="N37" s="11">
        <v>89857.42</v>
      </c>
    </row>
    <row r="38" spans="2:14" s="12" customFormat="1" x14ac:dyDescent="0.25">
      <c r="B38" s="8">
        <v>32</v>
      </c>
      <c r="C38" s="9" t="s">
        <v>69</v>
      </c>
      <c r="D38" s="10" t="s">
        <v>70</v>
      </c>
      <c r="E38" s="11">
        <v>26240</v>
      </c>
      <c r="F38" s="11">
        <v>27200</v>
      </c>
      <c r="G38" s="11">
        <v>25440</v>
      </c>
      <c r="H38" s="11">
        <f t="shared" si="0"/>
        <v>78880</v>
      </c>
      <c r="I38" s="11">
        <v>20435</v>
      </c>
      <c r="J38" s="11">
        <f>'[1]DECONTARE MAI 2025'!H33</f>
        <v>23600</v>
      </c>
      <c r="K38" s="11">
        <v>24384.1</v>
      </c>
      <c r="L38" s="11">
        <f t="shared" si="1"/>
        <v>68419.100000000006</v>
      </c>
      <c r="M38" s="11">
        <f t="shared" si="2"/>
        <v>147299.1</v>
      </c>
      <c r="N38" s="11">
        <v>24651.57</v>
      </c>
    </row>
    <row r="39" spans="2:14" s="12" customFormat="1" x14ac:dyDescent="0.25">
      <c r="B39" s="8">
        <v>33</v>
      </c>
      <c r="C39" s="9" t="s">
        <v>71</v>
      </c>
      <c r="D39" s="10" t="s">
        <v>72</v>
      </c>
      <c r="E39" s="11">
        <v>76947.5</v>
      </c>
      <c r="F39" s="11">
        <v>75262.5</v>
      </c>
      <c r="G39" s="11">
        <v>67937.5</v>
      </c>
      <c r="H39" s="11">
        <f t="shared" si="0"/>
        <v>220147.5</v>
      </c>
      <c r="I39" s="11">
        <v>66845</v>
      </c>
      <c r="J39" s="11">
        <f>'[1]DECONTARE MAI 2025'!H34</f>
        <v>75070</v>
      </c>
      <c r="K39" s="11">
        <v>82323.06</v>
      </c>
      <c r="L39" s="11">
        <f t="shared" si="1"/>
        <v>224238.06</v>
      </c>
      <c r="M39" s="11">
        <f t="shared" si="2"/>
        <v>444385.56</v>
      </c>
      <c r="N39" s="11">
        <v>77590.05</v>
      </c>
    </row>
    <row r="40" spans="2:14" s="12" customFormat="1" x14ac:dyDescent="0.25">
      <c r="B40" s="8">
        <v>34</v>
      </c>
      <c r="C40" s="9" t="s">
        <v>73</v>
      </c>
      <c r="D40" s="10" t="s">
        <v>74</v>
      </c>
      <c r="E40" s="11">
        <v>27082.5</v>
      </c>
      <c r="F40" s="11">
        <v>28512.5</v>
      </c>
      <c r="G40" s="11">
        <v>26885</v>
      </c>
      <c r="H40" s="11">
        <f t="shared" si="0"/>
        <v>82480</v>
      </c>
      <c r="I40" s="11">
        <v>27875</v>
      </c>
      <c r="J40" s="11">
        <f>'[1]DECONTARE MAI 2025'!H35</f>
        <v>26225</v>
      </c>
      <c r="K40" s="11">
        <v>28521.07</v>
      </c>
      <c r="L40" s="11">
        <f t="shared" si="1"/>
        <v>82621.070000000007</v>
      </c>
      <c r="M40" s="11">
        <f t="shared" si="2"/>
        <v>165101.07</v>
      </c>
      <c r="N40" s="11">
        <v>28882</v>
      </c>
    </row>
    <row r="41" spans="2:14" s="12" customFormat="1" x14ac:dyDescent="0.25">
      <c r="B41" s="8">
        <v>35</v>
      </c>
      <c r="C41" s="9" t="s">
        <v>75</v>
      </c>
      <c r="D41" s="10" t="s">
        <v>76</v>
      </c>
      <c r="E41" s="11">
        <v>60570</v>
      </c>
      <c r="F41" s="11">
        <v>62685</v>
      </c>
      <c r="G41" s="11">
        <v>59270</v>
      </c>
      <c r="H41" s="11">
        <f t="shared" si="0"/>
        <v>182525</v>
      </c>
      <c r="I41" s="11">
        <v>61385</v>
      </c>
      <c r="J41" s="11">
        <f>'[1]DECONTARE MAI 2025'!H36</f>
        <v>61910</v>
      </c>
      <c r="K41" s="11">
        <v>62767.42</v>
      </c>
      <c r="L41" s="11">
        <f t="shared" si="1"/>
        <v>186062.41999999998</v>
      </c>
      <c r="M41" s="11">
        <f t="shared" si="2"/>
        <v>368587.42</v>
      </c>
      <c r="N41" s="11">
        <v>63555.17</v>
      </c>
    </row>
    <row r="42" spans="2:14" s="12" customFormat="1" x14ac:dyDescent="0.25">
      <c r="B42" s="8">
        <v>36</v>
      </c>
      <c r="C42" s="9" t="s">
        <v>77</v>
      </c>
      <c r="D42" s="10" t="s">
        <v>78</v>
      </c>
      <c r="E42" s="11">
        <v>20407.5</v>
      </c>
      <c r="F42" s="11">
        <v>20722.5</v>
      </c>
      <c r="G42" s="11">
        <v>20020</v>
      </c>
      <c r="H42" s="11">
        <f t="shared" si="0"/>
        <v>61150</v>
      </c>
      <c r="I42" s="11">
        <v>20650</v>
      </c>
      <c r="J42" s="11">
        <f>'[1]DECONTARE MAI 2025'!H37</f>
        <v>20920</v>
      </c>
      <c r="K42" s="11">
        <v>21197.309999999998</v>
      </c>
      <c r="L42" s="11">
        <f t="shared" si="1"/>
        <v>62767.31</v>
      </c>
      <c r="M42" s="11">
        <f t="shared" si="2"/>
        <v>123917.31</v>
      </c>
      <c r="N42" s="11">
        <v>21484.75</v>
      </c>
    </row>
    <row r="43" spans="2:14" s="12" customFormat="1" x14ac:dyDescent="0.25">
      <c r="B43" s="8">
        <v>37</v>
      </c>
      <c r="C43" s="9" t="s">
        <v>79</v>
      </c>
      <c r="D43" s="10" t="s">
        <v>80</v>
      </c>
      <c r="E43" s="11">
        <v>48400</v>
      </c>
      <c r="F43" s="11">
        <v>50400</v>
      </c>
      <c r="G43" s="11">
        <v>47840</v>
      </c>
      <c r="H43" s="11">
        <f t="shared" si="0"/>
        <v>146640</v>
      </c>
      <c r="I43" s="11">
        <v>49520</v>
      </c>
      <c r="J43" s="11">
        <f>'[1]DECONTARE MAI 2025'!H38</f>
        <v>49760</v>
      </c>
      <c r="K43" s="11">
        <v>50709.7</v>
      </c>
      <c r="L43" s="11">
        <f t="shared" si="1"/>
        <v>149989.70000000001</v>
      </c>
      <c r="M43" s="11">
        <f t="shared" si="2"/>
        <v>296629.7</v>
      </c>
      <c r="N43" s="11">
        <v>51350.479999999996</v>
      </c>
    </row>
    <row r="44" spans="2:14" s="12" customFormat="1" x14ac:dyDescent="0.25">
      <c r="B44" s="8">
        <v>38</v>
      </c>
      <c r="C44" s="9" t="s">
        <v>81</v>
      </c>
      <c r="D44" s="10" t="s">
        <v>82</v>
      </c>
      <c r="E44" s="11">
        <v>39060</v>
      </c>
      <c r="F44" s="11">
        <v>40417.5</v>
      </c>
      <c r="G44" s="11">
        <v>38330</v>
      </c>
      <c r="H44" s="11">
        <f t="shared" si="0"/>
        <v>117807.5</v>
      </c>
      <c r="I44" s="11">
        <v>41237.5</v>
      </c>
      <c r="J44" s="11">
        <f>'[1]DECONTARE MAI 2025'!H39</f>
        <v>41485</v>
      </c>
      <c r="K44" s="11">
        <v>42092.33</v>
      </c>
      <c r="L44" s="11">
        <f t="shared" si="1"/>
        <v>124814.83</v>
      </c>
      <c r="M44" s="11">
        <f t="shared" si="2"/>
        <v>242622.33000000002</v>
      </c>
      <c r="N44" s="11">
        <v>42575.229999999996</v>
      </c>
    </row>
    <row r="45" spans="2:14" s="12" customFormat="1" x14ac:dyDescent="0.25">
      <c r="B45" s="8">
        <v>39</v>
      </c>
      <c r="C45" s="9" t="s">
        <v>83</v>
      </c>
      <c r="D45" s="10" t="s">
        <v>84</v>
      </c>
      <c r="E45" s="11">
        <v>27370</v>
      </c>
      <c r="F45" s="11">
        <v>28480</v>
      </c>
      <c r="G45" s="11">
        <v>25360</v>
      </c>
      <c r="H45" s="11">
        <f t="shared" si="0"/>
        <v>81210</v>
      </c>
      <c r="I45" s="11">
        <v>28990</v>
      </c>
      <c r="J45" s="11">
        <f>'[1]DECONTARE MAI 2025'!H40</f>
        <v>29200</v>
      </c>
      <c r="K45" s="11">
        <v>29590.239999999998</v>
      </c>
      <c r="L45" s="11">
        <f t="shared" si="1"/>
        <v>87780.239999999991</v>
      </c>
      <c r="M45" s="11">
        <f t="shared" si="2"/>
        <v>168990.24</v>
      </c>
      <c r="N45" s="11">
        <v>29936.03</v>
      </c>
    </row>
    <row r="46" spans="2:14" s="12" customFormat="1" x14ac:dyDescent="0.25">
      <c r="B46" s="8">
        <v>40</v>
      </c>
      <c r="C46" s="9" t="s">
        <v>85</v>
      </c>
      <c r="D46" s="10" t="s">
        <v>86</v>
      </c>
      <c r="E46" s="11">
        <v>56690</v>
      </c>
      <c r="F46" s="11">
        <v>58737.5</v>
      </c>
      <c r="G46" s="11">
        <v>55567.5</v>
      </c>
      <c r="H46" s="11">
        <f t="shared" si="0"/>
        <v>170995</v>
      </c>
      <c r="I46" s="11">
        <v>60150</v>
      </c>
      <c r="J46" s="11">
        <f>'[1]DECONTARE MAI 2025'!H41</f>
        <v>56477.5</v>
      </c>
      <c r="K46" s="11">
        <v>61424.289999999994</v>
      </c>
      <c r="L46" s="11">
        <f t="shared" si="1"/>
        <v>178051.78999999998</v>
      </c>
      <c r="M46" s="11">
        <f t="shared" si="2"/>
        <v>349046.79</v>
      </c>
      <c r="N46" s="11">
        <v>62129.09</v>
      </c>
    </row>
    <row r="47" spans="2:14" s="12" customFormat="1" ht="30" x14ac:dyDescent="0.25">
      <c r="B47" s="8">
        <v>41</v>
      </c>
      <c r="C47" s="9" t="s">
        <v>87</v>
      </c>
      <c r="D47" s="13" t="s">
        <v>88</v>
      </c>
      <c r="E47" s="11">
        <v>66720</v>
      </c>
      <c r="F47" s="11">
        <v>69280</v>
      </c>
      <c r="G47" s="11">
        <v>65410</v>
      </c>
      <c r="H47" s="11">
        <f t="shared" si="0"/>
        <v>201410</v>
      </c>
      <c r="I47" s="11">
        <v>67780</v>
      </c>
      <c r="J47" s="11">
        <f>'[1]DECONTARE MAI 2025'!H42</f>
        <v>68355</v>
      </c>
      <c r="K47" s="11">
        <v>69200.509999999995</v>
      </c>
      <c r="L47" s="11">
        <f t="shared" si="1"/>
        <v>205335.51</v>
      </c>
      <c r="M47" s="11">
        <f t="shared" si="2"/>
        <v>406745.51</v>
      </c>
      <c r="N47" s="11">
        <v>70038.16</v>
      </c>
    </row>
    <row r="48" spans="2:14" s="12" customFormat="1" x14ac:dyDescent="0.25">
      <c r="B48" s="8">
        <v>42</v>
      </c>
      <c r="C48" s="9" t="s">
        <v>89</v>
      </c>
      <c r="D48" s="10" t="s">
        <v>90</v>
      </c>
      <c r="E48" s="11">
        <v>32580</v>
      </c>
      <c r="F48" s="11">
        <v>33920</v>
      </c>
      <c r="G48" s="11">
        <v>32100</v>
      </c>
      <c r="H48" s="11">
        <f t="shared" si="0"/>
        <v>98600</v>
      </c>
      <c r="I48" s="11">
        <v>32855</v>
      </c>
      <c r="J48" s="11">
        <f>'[1]DECONTARE MAI 2025'!H43</f>
        <v>33440</v>
      </c>
      <c r="K48" s="11">
        <v>33958.15</v>
      </c>
      <c r="L48" s="11">
        <f t="shared" si="1"/>
        <v>100253.15</v>
      </c>
      <c r="M48" s="11">
        <f t="shared" si="2"/>
        <v>198853.15</v>
      </c>
      <c r="N48" s="11">
        <v>34414.71</v>
      </c>
    </row>
    <row r="49" spans="2:16" s="12" customFormat="1" x14ac:dyDescent="0.25">
      <c r="B49" s="8">
        <v>43</v>
      </c>
      <c r="C49" s="9" t="s">
        <v>91</v>
      </c>
      <c r="D49" s="10" t="s">
        <v>92</v>
      </c>
      <c r="E49" s="11">
        <v>29530</v>
      </c>
      <c r="F49" s="11">
        <v>30650</v>
      </c>
      <c r="G49" s="11">
        <v>28920</v>
      </c>
      <c r="H49" s="11">
        <f t="shared" si="0"/>
        <v>89100</v>
      </c>
      <c r="I49" s="11">
        <v>30020</v>
      </c>
      <c r="J49" s="11">
        <f>'[1]DECONTARE MAI 2025'!H44</f>
        <v>30200</v>
      </c>
      <c r="K49" s="11">
        <v>30564.21</v>
      </c>
      <c r="L49" s="11">
        <f t="shared" si="1"/>
        <v>90784.209999999992</v>
      </c>
      <c r="M49" s="11">
        <f t="shared" si="2"/>
        <v>179884.21</v>
      </c>
      <c r="N49" s="11">
        <v>30887.57</v>
      </c>
    </row>
    <row r="50" spans="2:16" s="12" customFormat="1" x14ac:dyDescent="0.25">
      <c r="B50" s="8">
        <v>44</v>
      </c>
      <c r="C50" s="9" t="s">
        <v>93</v>
      </c>
      <c r="D50" s="10" t="s">
        <v>94</v>
      </c>
      <c r="E50" s="11">
        <v>38240</v>
      </c>
      <c r="F50" s="11">
        <v>39200</v>
      </c>
      <c r="G50" s="11">
        <v>36880</v>
      </c>
      <c r="H50" s="11">
        <f t="shared" si="0"/>
        <v>114320</v>
      </c>
      <c r="I50" s="11">
        <v>38320</v>
      </c>
      <c r="J50" s="11">
        <f>'[1]DECONTARE MAI 2025'!H45</f>
        <v>38640</v>
      </c>
      <c r="K50" s="11">
        <v>39165.43</v>
      </c>
      <c r="L50" s="11">
        <f t="shared" si="1"/>
        <v>116125.43</v>
      </c>
      <c r="M50" s="11">
        <f t="shared" si="2"/>
        <v>230445.43</v>
      </c>
      <c r="N50" s="11">
        <v>39630.399999999994</v>
      </c>
    </row>
    <row r="51" spans="2:16" s="12" customFormat="1" ht="30" x14ac:dyDescent="0.25">
      <c r="B51" s="8">
        <v>45</v>
      </c>
      <c r="C51" s="9" t="s">
        <v>95</v>
      </c>
      <c r="D51" s="13" t="s">
        <v>96</v>
      </c>
      <c r="E51" s="11">
        <v>136160</v>
      </c>
      <c r="F51" s="11">
        <v>141200</v>
      </c>
      <c r="G51" s="11">
        <v>133760</v>
      </c>
      <c r="H51" s="11">
        <f t="shared" si="0"/>
        <v>411120</v>
      </c>
      <c r="I51" s="11">
        <v>138320</v>
      </c>
      <c r="J51" s="11">
        <f>'[1]DECONTARE MAI 2025'!H46</f>
        <v>139520</v>
      </c>
      <c r="K51" s="11">
        <v>141206.99</v>
      </c>
      <c r="L51" s="11">
        <f t="shared" si="1"/>
        <v>419046.99</v>
      </c>
      <c r="M51" s="11">
        <f t="shared" si="2"/>
        <v>830166.99</v>
      </c>
      <c r="N51" s="11">
        <v>142863.78</v>
      </c>
    </row>
    <row r="52" spans="2:16" s="12" customFormat="1" x14ac:dyDescent="0.25">
      <c r="B52" s="8">
        <v>46</v>
      </c>
      <c r="C52" s="9" t="s">
        <v>97</v>
      </c>
      <c r="D52" s="10" t="s">
        <v>98</v>
      </c>
      <c r="E52" s="11">
        <v>54160</v>
      </c>
      <c r="F52" s="11">
        <v>55600</v>
      </c>
      <c r="G52" s="11">
        <v>52000</v>
      </c>
      <c r="H52" s="11">
        <f t="shared" si="0"/>
        <v>161760</v>
      </c>
      <c r="I52" s="11">
        <v>54480</v>
      </c>
      <c r="J52" s="11">
        <f>'[1]DECONTARE MAI 2025'!H47</f>
        <v>55022.5</v>
      </c>
      <c r="K52" s="11">
        <v>55728.02</v>
      </c>
      <c r="L52" s="11">
        <f t="shared" si="1"/>
        <v>165230.51999999999</v>
      </c>
      <c r="M52" s="11">
        <f t="shared" si="2"/>
        <v>326990.52</v>
      </c>
      <c r="N52" s="11">
        <v>56408.84</v>
      </c>
    </row>
    <row r="53" spans="2:16" s="12" customFormat="1" x14ac:dyDescent="0.25">
      <c r="B53" s="8">
        <v>47</v>
      </c>
      <c r="C53" s="9" t="s">
        <v>99</v>
      </c>
      <c r="D53" s="10" t="s">
        <v>100</v>
      </c>
      <c r="E53" s="11">
        <v>31300</v>
      </c>
      <c r="F53" s="11">
        <v>32490</v>
      </c>
      <c r="G53" s="11">
        <v>30710</v>
      </c>
      <c r="H53" s="11">
        <f t="shared" si="0"/>
        <v>94500</v>
      </c>
      <c r="I53" s="11">
        <v>31820</v>
      </c>
      <c r="J53" s="11">
        <f>'[1]DECONTARE MAI 2025'!H48</f>
        <v>31970</v>
      </c>
      <c r="K53" s="11">
        <v>32375.629999999997</v>
      </c>
      <c r="L53" s="11">
        <f t="shared" si="1"/>
        <v>96165.63</v>
      </c>
      <c r="M53" s="11">
        <f t="shared" si="2"/>
        <v>190665.63</v>
      </c>
      <c r="N53" s="11">
        <v>32712.059999999998</v>
      </c>
    </row>
    <row r="54" spans="2:16" s="12" customFormat="1" x14ac:dyDescent="0.25">
      <c r="B54" s="8">
        <v>48</v>
      </c>
      <c r="C54" s="9" t="s">
        <v>101</v>
      </c>
      <c r="D54" s="10" t="s">
        <v>102</v>
      </c>
      <c r="E54" s="11">
        <v>20320</v>
      </c>
      <c r="F54" s="11">
        <v>21040</v>
      </c>
      <c r="G54" s="11">
        <v>19930</v>
      </c>
      <c r="H54" s="11">
        <f t="shared" si="0"/>
        <v>61290</v>
      </c>
      <c r="I54" s="11">
        <v>20570</v>
      </c>
      <c r="J54" s="11">
        <f>'[1]DECONTARE MAI 2025'!H49</f>
        <v>20800</v>
      </c>
      <c r="K54" s="11">
        <v>21093.54</v>
      </c>
      <c r="L54" s="11">
        <f t="shared" si="1"/>
        <v>62463.54</v>
      </c>
      <c r="M54" s="11">
        <f t="shared" si="2"/>
        <v>123753.54000000001</v>
      </c>
      <c r="N54" s="11">
        <v>21370.28</v>
      </c>
    </row>
    <row r="55" spans="2:16" s="12" customFormat="1" x14ac:dyDescent="0.25">
      <c r="B55" s="8">
        <v>49</v>
      </c>
      <c r="C55" s="9" t="s">
        <v>103</v>
      </c>
      <c r="D55" s="14" t="s">
        <v>104</v>
      </c>
      <c r="E55" s="15">
        <v>50720</v>
      </c>
      <c r="F55" s="15">
        <v>52160</v>
      </c>
      <c r="G55" s="15">
        <v>49200</v>
      </c>
      <c r="H55" s="15">
        <f t="shared" si="0"/>
        <v>152080</v>
      </c>
      <c r="I55" s="11">
        <v>61635</v>
      </c>
      <c r="J55" s="11">
        <f>'[1]DECONTARE MAI 2025'!H50</f>
        <v>65120</v>
      </c>
      <c r="K55" s="11">
        <v>66070.59</v>
      </c>
      <c r="L55" s="11">
        <f t="shared" si="1"/>
        <v>192825.59</v>
      </c>
      <c r="M55" s="11">
        <f t="shared" si="2"/>
        <v>344905.58999999997</v>
      </c>
      <c r="N55" s="11">
        <v>66877.709999999992</v>
      </c>
      <c r="P55" s="16"/>
    </row>
    <row r="56" spans="2:16" s="12" customFormat="1" x14ac:dyDescent="0.25">
      <c r="B56" s="8">
        <v>50</v>
      </c>
      <c r="C56" s="9" t="s">
        <v>105</v>
      </c>
      <c r="D56" s="10" t="s">
        <v>106</v>
      </c>
      <c r="E56" s="11">
        <v>81185</v>
      </c>
      <c r="F56" s="11">
        <v>84215</v>
      </c>
      <c r="G56" s="11">
        <v>79630</v>
      </c>
      <c r="H56" s="11">
        <f t="shared" si="0"/>
        <v>245030</v>
      </c>
      <c r="I56" s="11">
        <v>109152.5</v>
      </c>
      <c r="J56" s="11">
        <f>'[1]DECONTARE MAI 2025'!H51</f>
        <v>110285</v>
      </c>
      <c r="K56" s="11">
        <v>111710.18</v>
      </c>
      <c r="L56" s="11">
        <f t="shared" si="1"/>
        <v>331147.68</v>
      </c>
      <c r="M56" s="11">
        <f t="shared" si="2"/>
        <v>576177.67999999993</v>
      </c>
      <c r="N56" s="11">
        <v>105314.67</v>
      </c>
    </row>
    <row r="57" spans="2:16" s="12" customFormat="1" x14ac:dyDescent="0.25">
      <c r="B57" s="8">
        <v>51</v>
      </c>
      <c r="C57" s="9" t="s">
        <v>107</v>
      </c>
      <c r="D57" s="10" t="s">
        <v>108</v>
      </c>
      <c r="E57" s="11">
        <v>55470</v>
      </c>
      <c r="F57" s="11">
        <v>59830</v>
      </c>
      <c r="G57" s="11">
        <v>57112.5</v>
      </c>
      <c r="H57" s="11">
        <f t="shared" si="0"/>
        <v>172412.5</v>
      </c>
      <c r="I57" s="11">
        <v>63155</v>
      </c>
      <c r="J57" s="11">
        <f>'[1]DECONTARE MAI 2025'!H52</f>
        <v>63550</v>
      </c>
      <c r="K57" s="11">
        <v>58403.394999999997</v>
      </c>
      <c r="L57" s="11">
        <f t="shared" si="1"/>
        <v>185108.39499999999</v>
      </c>
      <c r="M57" s="11">
        <f t="shared" si="2"/>
        <v>357520.89500000002</v>
      </c>
      <c r="N57" s="11">
        <v>60987.039999999994</v>
      </c>
    </row>
    <row r="58" spans="2:16" s="12" customFormat="1" x14ac:dyDescent="0.25">
      <c r="B58" s="8">
        <v>52</v>
      </c>
      <c r="C58" s="9" t="s">
        <v>109</v>
      </c>
      <c r="D58" s="10" t="s">
        <v>110</v>
      </c>
      <c r="E58" s="11">
        <v>26937.5</v>
      </c>
      <c r="F58" s="11">
        <v>27980</v>
      </c>
      <c r="G58" s="11">
        <v>26440</v>
      </c>
      <c r="H58" s="11">
        <f t="shared" si="0"/>
        <v>81357.5</v>
      </c>
      <c r="I58" s="11">
        <v>27672.5</v>
      </c>
      <c r="J58" s="11">
        <f>'[1]DECONTARE MAI 2025'!H53</f>
        <v>28127.5</v>
      </c>
      <c r="K58" s="11">
        <v>28469.949999999997</v>
      </c>
      <c r="L58" s="11">
        <f t="shared" si="1"/>
        <v>84269.95</v>
      </c>
      <c r="M58" s="11">
        <f t="shared" si="2"/>
        <v>165627.45000000001</v>
      </c>
      <c r="N58" s="11">
        <v>28795.9</v>
      </c>
    </row>
    <row r="59" spans="2:16" s="12" customFormat="1" x14ac:dyDescent="0.25">
      <c r="B59" s="8">
        <v>53</v>
      </c>
      <c r="C59" s="9" t="s">
        <v>111</v>
      </c>
      <c r="D59" s="10" t="s">
        <v>112</v>
      </c>
      <c r="E59" s="11">
        <v>8840</v>
      </c>
      <c r="F59" s="11">
        <v>13590</v>
      </c>
      <c r="G59" s="11">
        <v>18975</v>
      </c>
      <c r="H59" s="11">
        <f t="shared" si="0"/>
        <v>41405</v>
      </c>
      <c r="I59" s="11">
        <v>11880</v>
      </c>
      <c r="J59" s="11">
        <f>'[1]DECONTARE MAI 2025'!H54</f>
        <v>17562.5</v>
      </c>
      <c r="K59" s="11">
        <v>20228</v>
      </c>
      <c r="L59" s="11">
        <f t="shared" si="1"/>
        <v>49670.5</v>
      </c>
      <c r="M59" s="11">
        <f t="shared" si="2"/>
        <v>91075.5</v>
      </c>
      <c r="N59" s="11">
        <v>20476.330000000002</v>
      </c>
    </row>
    <row r="60" spans="2:16" s="12" customFormat="1" x14ac:dyDescent="0.25">
      <c r="B60" s="8">
        <v>54</v>
      </c>
      <c r="C60" s="9" t="s">
        <v>113</v>
      </c>
      <c r="D60" s="10" t="s">
        <v>114</v>
      </c>
      <c r="E60" s="11">
        <v>28400</v>
      </c>
      <c r="F60" s="11">
        <v>34400</v>
      </c>
      <c r="G60" s="11">
        <v>32960</v>
      </c>
      <c r="H60" s="11">
        <f t="shared" si="0"/>
        <v>95760</v>
      </c>
      <c r="I60" s="11">
        <v>34160</v>
      </c>
      <c r="J60" s="11">
        <f>'[1]DECONTARE MAI 2025'!H55</f>
        <v>33280</v>
      </c>
      <c r="K60" s="11">
        <v>34765.050000000003</v>
      </c>
      <c r="L60" s="11">
        <f t="shared" si="1"/>
        <v>102205.05</v>
      </c>
      <c r="M60" s="11">
        <f t="shared" si="2"/>
        <v>197965.05</v>
      </c>
      <c r="N60" s="11">
        <v>35114.74</v>
      </c>
    </row>
    <row r="61" spans="2:16" s="12" customFormat="1" x14ac:dyDescent="0.25">
      <c r="B61" s="8">
        <v>55</v>
      </c>
      <c r="C61" s="9" t="s">
        <v>115</v>
      </c>
      <c r="D61" s="10" t="s">
        <v>116</v>
      </c>
      <c r="E61" s="11">
        <v>58080</v>
      </c>
      <c r="F61" s="11">
        <v>60240</v>
      </c>
      <c r="G61" s="11">
        <v>57120</v>
      </c>
      <c r="H61" s="11">
        <f t="shared" si="0"/>
        <v>175440</v>
      </c>
      <c r="I61" s="11">
        <v>66240</v>
      </c>
      <c r="J61" s="11">
        <f>'[1]DECONTARE MAI 2025'!H56</f>
        <v>66560</v>
      </c>
      <c r="K61" s="11">
        <v>67413.279999999999</v>
      </c>
      <c r="L61" s="11">
        <f t="shared" si="1"/>
        <v>200213.28</v>
      </c>
      <c r="M61" s="11">
        <f t="shared" si="2"/>
        <v>375653.28</v>
      </c>
      <c r="N61" s="11">
        <v>68105.42</v>
      </c>
    </row>
    <row r="62" spans="2:16" s="12" customFormat="1" x14ac:dyDescent="0.25">
      <c r="B62" s="8">
        <v>56</v>
      </c>
      <c r="C62" s="9" t="s">
        <v>117</v>
      </c>
      <c r="D62" s="10" t="s">
        <v>118</v>
      </c>
      <c r="E62" s="11">
        <v>20035</v>
      </c>
      <c r="F62" s="11">
        <v>22990</v>
      </c>
      <c r="G62" s="11">
        <v>28945</v>
      </c>
      <c r="H62" s="11">
        <f t="shared" si="0"/>
        <v>71970</v>
      </c>
      <c r="I62" s="11">
        <v>17502.5</v>
      </c>
      <c r="J62" s="11">
        <f>'[1]DECONTARE MAI 2025'!H57</f>
        <v>24897.5</v>
      </c>
      <c r="K62" s="11">
        <v>48022.39</v>
      </c>
      <c r="L62" s="11">
        <f t="shared" si="1"/>
        <v>90422.39</v>
      </c>
      <c r="M62" s="11">
        <f t="shared" si="2"/>
        <v>162392.39000000001</v>
      </c>
      <c r="N62" s="11">
        <v>48634.37</v>
      </c>
    </row>
    <row r="63" spans="2:16" s="12" customFormat="1" x14ac:dyDescent="0.25">
      <c r="B63" s="8">
        <v>57</v>
      </c>
      <c r="C63" s="9" t="s">
        <v>119</v>
      </c>
      <c r="D63" s="10" t="s">
        <v>120</v>
      </c>
      <c r="E63" s="11">
        <v>26422.5</v>
      </c>
      <c r="F63" s="11">
        <v>27280</v>
      </c>
      <c r="G63" s="11">
        <v>25475</v>
      </c>
      <c r="H63" s="11">
        <f t="shared" si="0"/>
        <v>79177.5</v>
      </c>
      <c r="I63" s="11">
        <v>33520</v>
      </c>
      <c r="J63" s="11">
        <f>'[1]DECONTARE MAI 2025'!H58</f>
        <v>33600</v>
      </c>
      <c r="K63" s="11">
        <v>34471.19</v>
      </c>
      <c r="L63" s="11">
        <f t="shared" si="1"/>
        <v>101591.19</v>
      </c>
      <c r="M63" s="11">
        <f t="shared" si="2"/>
        <v>180768.69</v>
      </c>
      <c r="N63" s="11">
        <v>34853.86</v>
      </c>
    </row>
    <row r="64" spans="2:16" s="12" customFormat="1" x14ac:dyDescent="0.25">
      <c r="B64" s="8">
        <v>58</v>
      </c>
      <c r="C64" s="9" t="s">
        <v>121</v>
      </c>
      <c r="D64" s="10" t="s">
        <v>122</v>
      </c>
      <c r="E64" s="11">
        <v>70340</v>
      </c>
      <c r="F64" s="11">
        <v>72900</v>
      </c>
      <c r="G64" s="11">
        <v>69037.5</v>
      </c>
      <c r="H64" s="11">
        <f t="shared" si="0"/>
        <v>212277.5</v>
      </c>
      <c r="I64" s="11">
        <v>71320</v>
      </c>
      <c r="J64" s="11">
        <f>'[1]DECONTARE MAI 2025'!H59</f>
        <v>69960</v>
      </c>
      <c r="K64" s="11">
        <v>71949.179999999993</v>
      </c>
      <c r="L64" s="11">
        <f t="shared" si="1"/>
        <v>213229.18</v>
      </c>
      <c r="M64" s="11">
        <f t="shared" si="2"/>
        <v>425506.68</v>
      </c>
      <c r="N64" s="11">
        <v>72828.929999999993</v>
      </c>
    </row>
    <row r="65" spans="2:14" s="12" customFormat="1" x14ac:dyDescent="0.25">
      <c r="B65" s="8">
        <v>59</v>
      </c>
      <c r="C65" s="9" t="s">
        <v>123</v>
      </c>
      <c r="D65" s="10" t="s">
        <v>124</v>
      </c>
      <c r="E65" s="11">
        <v>57760</v>
      </c>
      <c r="F65" s="11">
        <v>59920</v>
      </c>
      <c r="G65" s="11">
        <v>56560</v>
      </c>
      <c r="H65" s="11">
        <f t="shared" si="0"/>
        <v>174240</v>
      </c>
      <c r="I65" s="11">
        <v>65760</v>
      </c>
      <c r="J65" s="11">
        <f>'[1]DECONTARE MAI 2025'!H60</f>
        <v>66160</v>
      </c>
      <c r="K65" s="11">
        <v>67219.570000000007</v>
      </c>
      <c r="L65" s="11">
        <f t="shared" si="1"/>
        <v>199139.57</v>
      </c>
      <c r="M65" s="11">
        <f t="shared" si="2"/>
        <v>373379.57</v>
      </c>
      <c r="N65" s="11">
        <v>67885.069999999992</v>
      </c>
    </row>
    <row r="66" spans="2:14" s="12" customFormat="1" x14ac:dyDescent="0.25">
      <c r="B66" s="8">
        <v>60</v>
      </c>
      <c r="C66" s="9" t="s">
        <v>125</v>
      </c>
      <c r="D66" s="10" t="s">
        <v>126</v>
      </c>
      <c r="E66" s="11">
        <v>38187.5</v>
      </c>
      <c r="F66" s="11">
        <v>49077.5</v>
      </c>
      <c r="G66" s="11">
        <v>46430</v>
      </c>
      <c r="H66" s="11">
        <f t="shared" si="0"/>
        <v>133695</v>
      </c>
      <c r="I66" s="11">
        <v>50652.5</v>
      </c>
      <c r="J66" s="11">
        <f>'[1]DECONTARE MAI 2025'!H61</f>
        <v>51140</v>
      </c>
      <c r="K66" s="11">
        <v>52004.570000000007</v>
      </c>
      <c r="L66" s="11">
        <f t="shared" si="1"/>
        <v>153797.07</v>
      </c>
      <c r="M66" s="11">
        <f t="shared" si="2"/>
        <v>287492.07</v>
      </c>
      <c r="N66" s="11">
        <v>52647.159999999996</v>
      </c>
    </row>
    <row r="67" spans="2:14" s="12" customFormat="1" x14ac:dyDescent="0.25">
      <c r="B67" s="8">
        <v>61</v>
      </c>
      <c r="C67" s="9" t="s">
        <v>127</v>
      </c>
      <c r="D67" s="10" t="s">
        <v>128</v>
      </c>
      <c r="E67" s="11">
        <v>60665</v>
      </c>
      <c r="F67" s="11">
        <v>63125</v>
      </c>
      <c r="G67" s="11">
        <v>55302.5</v>
      </c>
      <c r="H67" s="11">
        <f t="shared" si="0"/>
        <v>179092.5</v>
      </c>
      <c r="I67" s="11">
        <v>62790</v>
      </c>
      <c r="J67" s="11">
        <f>'[1]DECONTARE MAI 2025'!H62</f>
        <v>63257.5</v>
      </c>
      <c r="K67" s="11">
        <v>64030.119999999995</v>
      </c>
      <c r="L67" s="11">
        <f t="shared" si="1"/>
        <v>190077.62</v>
      </c>
      <c r="M67" s="11">
        <f t="shared" si="2"/>
        <v>369170.12</v>
      </c>
      <c r="N67" s="11">
        <v>64759.14</v>
      </c>
    </row>
    <row r="68" spans="2:14" s="12" customFormat="1" x14ac:dyDescent="0.25">
      <c r="B68" s="8">
        <v>62</v>
      </c>
      <c r="C68" s="9" t="s">
        <v>129</v>
      </c>
      <c r="D68" s="10" t="s">
        <v>130</v>
      </c>
      <c r="E68" s="11">
        <v>25002.5</v>
      </c>
      <c r="F68" s="11">
        <v>27252.5</v>
      </c>
      <c r="G68" s="11">
        <v>25905</v>
      </c>
      <c r="H68" s="11">
        <f t="shared" si="0"/>
        <v>78160</v>
      </c>
      <c r="I68" s="11">
        <v>22417.5</v>
      </c>
      <c r="J68" s="11">
        <f>'[1]DECONTARE MAI 2025'!H63</f>
        <v>19787.5</v>
      </c>
      <c r="K68" s="11">
        <v>27397.54</v>
      </c>
      <c r="L68" s="11">
        <f t="shared" si="1"/>
        <v>69602.540000000008</v>
      </c>
      <c r="M68" s="11">
        <f t="shared" si="2"/>
        <v>147762.54</v>
      </c>
      <c r="N68" s="11">
        <v>27743.66</v>
      </c>
    </row>
    <row r="69" spans="2:14" s="12" customFormat="1" x14ac:dyDescent="0.25">
      <c r="B69" s="8">
        <v>63</v>
      </c>
      <c r="C69" s="9" t="s">
        <v>131</v>
      </c>
      <c r="D69" s="10" t="s">
        <v>132</v>
      </c>
      <c r="E69" s="11">
        <v>89010</v>
      </c>
      <c r="F69" s="11">
        <v>95130</v>
      </c>
      <c r="G69" s="11">
        <v>91730</v>
      </c>
      <c r="H69" s="11">
        <f t="shared" si="0"/>
        <v>275870</v>
      </c>
      <c r="I69" s="11">
        <v>95820</v>
      </c>
      <c r="J69" s="11">
        <f>'[1]DECONTARE MAI 2025'!H64</f>
        <v>96450</v>
      </c>
      <c r="K69" s="11">
        <v>97939.510000000009</v>
      </c>
      <c r="L69" s="11">
        <f t="shared" si="1"/>
        <v>290209.51</v>
      </c>
      <c r="M69" s="11">
        <f t="shared" si="2"/>
        <v>566079.51</v>
      </c>
      <c r="N69" s="11">
        <v>99150.91</v>
      </c>
    </row>
    <row r="70" spans="2:14" s="12" customFormat="1" x14ac:dyDescent="0.25">
      <c r="B70" s="8">
        <v>64</v>
      </c>
      <c r="C70" s="9" t="s">
        <v>133</v>
      </c>
      <c r="D70" s="10" t="s">
        <v>134</v>
      </c>
      <c r="E70" s="11">
        <v>9920</v>
      </c>
      <c r="F70" s="11">
        <v>14260</v>
      </c>
      <c r="G70" s="11">
        <v>4320</v>
      </c>
      <c r="H70" s="11">
        <f t="shared" si="0"/>
        <v>28500</v>
      </c>
      <c r="I70" s="11">
        <v>40580</v>
      </c>
      <c r="J70" s="11">
        <f>'[1]DECONTARE MAI 2025'!H65</f>
        <v>40410</v>
      </c>
      <c r="K70" s="11">
        <v>60369.450000000004</v>
      </c>
      <c r="L70" s="11">
        <f t="shared" si="1"/>
        <v>141359.45000000001</v>
      </c>
      <c r="M70" s="11">
        <f t="shared" si="2"/>
        <v>169859.45</v>
      </c>
      <c r="N70" s="11">
        <v>61119.789999999994</v>
      </c>
    </row>
    <row r="71" spans="2:14" s="12" customFormat="1" x14ac:dyDescent="0.25">
      <c r="B71" s="8">
        <v>65</v>
      </c>
      <c r="C71" s="9" t="s">
        <v>135</v>
      </c>
      <c r="D71" s="10" t="s">
        <v>136</v>
      </c>
      <c r="E71" s="11">
        <v>18230</v>
      </c>
      <c r="F71" s="11">
        <v>19297.5</v>
      </c>
      <c r="G71" s="11">
        <v>18247.5</v>
      </c>
      <c r="H71" s="11">
        <f t="shared" si="0"/>
        <v>55775</v>
      </c>
      <c r="I71" s="11">
        <v>18880</v>
      </c>
      <c r="J71" s="11">
        <f>'[1]DECONTARE MAI 2025'!H66</f>
        <v>19050</v>
      </c>
      <c r="K71" s="11">
        <v>19297.03</v>
      </c>
      <c r="L71" s="11">
        <f t="shared" si="1"/>
        <v>57227.03</v>
      </c>
      <c r="M71" s="11">
        <f t="shared" si="2"/>
        <v>113002.03</v>
      </c>
      <c r="N71" s="11">
        <v>19540.560000000001</v>
      </c>
    </row>
    <row r="72" spans="2:14" s="12" customFormat="1" x14ac:dyDescent="0.25">
      <c r="B72" s="8">
        <v>66</v>
      </c>
      <c r="C72" s="9" t="s">
        <v>137</v>
      </c>
      <c r="D72" s="10" t="s">
        <v>138</v>
      </c>
      <c r="E72" s="11">
        <v>24215</v>
      </c>
      <c r="F72" s="11">
        <v>24215</v>
      </c>
      <c r="G72" s="11">
        <v>23710</v>
      </c>
      <c r="H72" s="11">
        <f t="shared" ref="H72:H88" si="3">E72+F72+G72</f>
        <v>72140</v>
      </c>
      <c r="I72" s="11">
        <v>31015</v>
      </c>
      <c r="J72" s="11">
        <f>'[1]DECONTARE MAI 2025'!H67</f>
        <v>31440</v>
      </c>
      <c r="K72" s="11">
        <v>31881.439999999999</v>
      </c>
      <c r="L72" s="11">
        <f t="shared" ref="L72:L98" si="4">K72+J72+I72</f>
        <v>94336.44</v>
      </c>
      <c r="M72" s="11">
        <f t="shared" ref="M72:M98" si="5">H72+L72</f>
        <v>166476.44</v>
      </c>
      <c r="N72" s="11">
        <v>32246.26</v>
      </c>
    </row>
    <row r="73" spans="2:14" s="12" customFormat="1" x14ac:dyDescent="0.25">
      <c r="B73" s="8">
        <v>67</v>
      </c>
      <c r="C73" s="9" t="s">
        <v>139</v>
      </c>
      <c r="D73" s="10" t="s">
        <v>140</v>
      </c>
      <c r="E73" s="11">
        <v>16560</v>
      </c>
      <c r="F73" s="11">
        <v>17440</v>
      </c>
      <c r="G73" s="11">
        <v>16560</v>
      </c>
      <c r="H73" s="11">
        <f t="shared" si="3"/>
        <v>50560</v>
      </c>
      <c r="I73" s="11">
        <v>16995</v>
      </c>
      <c r="J73" s="11">
        <f>'[1]DECONTARE MAI 2025'!H68</f>
        <v>16825</v>
      </c>
      <c r="K73" s="11">
        <v>17492.95</v>
      </c>
      <c r="L73" s="11">
        <f t="shared" si="4"/>
        <v>51312.95</v>
      </c>
      <c r="M73" s="11">
        <f t="shared" si="5"/>
        <v>101872.95</v>
      </c>
      <c r="N73" s="11">
        <v>17709.34</v>
      </c>
    </row>
    <row r="74" spans="2:14" s="12" customFormat="1" x14ac:dyDescent="0.25">
      <c r="B74" s="8">
        <v>68</v>
      </c>
      <c r="C74" s="9" t="s">
        <v>141</v>
      </c>
      <c r="D74" s="10" t="s">
        <v>142</v>
      </c>
      <c r="E74" s="11">
        <v>43767.5</v>
      </c>
      <c r="F74" s="11">
        <v>46042.5</v>
      </c>
      <c r="G74" s="11">
        <v>43545</v>
      </c>
      <c r="H74" s="11">
        <f t="shared" si="3"/>
        <v>133355</v>
      </c>
      <c r="I74" s="11">
        <v>44590</v>
      </c>
      <c r="J74" s="11">
        <f>'[1]DECONTARE MAI 2025'!H69</f>
        <v>20690</v>
      </c>
      <c r="K74" s="11">
        <v>21231.53</v>
      </c>
      <c r="L74" s="11">
        <f t="shared" si="4"/>
        <v>86511.53</v>
      </c>
      <c r="M74" s="11">
        <f t="shared" si="5"/>
        <v>219866.53</v>
      </c>
      <c r="N74" s="11">
        <v>43588.05</v>
      </c>
    </row>
    <row r="75" spans="2:14" s="12" customFormat="1" x14ac:dyDescent="0.25">
      <c r="B75" s="8">
        <v>69</v>
      </c>
      <c r="C75" s="9" t="s">
        <v>143</v>
      </c>
      <c r="D75" s="10" t="s">
        <v>144</v>
      </c>
      <c r="E75" s="11">
        <v>47140</v>
      </c>
      <c r="F75" s="11">
        <v>54725</v>
      </c>
      <c r="G75" s="11">
        <v>50275</v>
      </c>
      <c r="H75" s="11">
        <f t="shared" si="3"/>
        <v>152140</v>
      </c>
      <c r="I75" s="11">
        <v>34670</v>
      </c>
      <c r="J75" s="11">
        <f>'[1]DECONTARE MAI 2025'!H70</f>
        <v>52590</v>
      </c>
      <c r="K75" s="11">
        <v>53374.240000000005</v>
      </c>
      <c r="L75" s="11">
        <f t="shared" si="4"/>
        <v>140634.23999999999</v>
      </c>
      <c r="M75" s="11">
        <f t="shared" si="5"/>
        <v>292774.24</v>
      </c>
      <c r="N75" s="11">
        <v>54025.97</v>
      </c>
    </row>
    <row r="76" spans="2:14" s="12" customFormat="1" ht="30" x14ac:dyDescent="0.25">
      <c r="B76" s="8">
        <v>70</v>
      </c>
      <c r="C76" s="9" t="s">
        <v>145</v>
      </c>
      <c r="D76" s="13" t="s">
        <v>146</v>
      </c>
      <c r="E76" s="11">
        <v>22712.5</v>
      </c>
      <c r="F76" s="11">
        <v>23520</v>
      </c>
      <c r="G76" s="11">
        <v>22160</v>
      </c>
      <c r="H76" s="11">
        <f t="shared" si="3"/>
        <v>68392.5</v>
      </c>
      <c r="I76" s="11">
        <v>22960</v>
      </c>
      <c r="J76" s="11">
        <f>'[1]DECONTARE MAI 2025'!H71</f>
        <v>23200</v>
      </c>
      <c r="K76" s="11">
        <v>23493.39</v>
      </c>
      <c r="L76" s="11">
        <f t="shared" si="4"/>
        <v>69653.39</v>
      </c>
      <c r="M76" s="11">
        <f t="shared" si="5"/>
        <v>138045.89000000001</v>
      </c>
      <c r="N76" s="11">
        <v>23731.89</v>
      </c>
    </row>
    <row r="77" spans="2:14" s="12" customFormat="1" x14ac:dyDescent="0.25">
      <c r="B77" s="8">
        <v>71</v>
      </c>
      <c r="C77" s="17" t="s">
        <v>147</v>
      </c>
      <c r="D77" s="10" t="s">
        <v>148</v>
      </c>
      <c r="E77" s="11">
        <v>19190</v>
      </c>
      <c r="F77" s="11">
        <v>17742.5</v>
      </c>
      <c r="G77" s="11">
        <v>18922.5</v>
      </c>
      <c r="H77" s="11">
        <f t="shared" si="3"/>
        <v>55855</v>
      </c>
      <c r="I77" s="11">
        <v>19660</v>
      </c>
      <c r="J77" s="11">
        <f>'[1]DECONTARE MAI 2025'!H72</f>
        <v>16970</v>
      </c>
      <c r="K77" s="11">
        <v>20095</v>
      </c>
      <c r="L77" s="11">
        <f t="shared" si="4"/>
        <v>56725</v>
      </c>
      <c r="M77" s="11">
        <f t="shared" si="5"/>
        <v>112580</v>
      </c>
      <c r="N77" s="11">
        <v>20338.39</v>
      </c>
    </row>
    <row r="78" spans="2:14" s="12" customFormat="1" x14ac:dyDescent="0.25">
      <c r="B78" s="8">
        <v>72</v>
      </c>
      <c r="C78" s="17" t="s">
        <v>149</v>
      </c>
      <c r="D78" s="10" t="s">
        <v>150</v>
      </c>
      <c r="E78" s="11">
        <v>33777.5</v>
      </c>
      <c r="F78" s="11">
        <v>34830</v>
      </c>
      <c r="G78" s="11">
        <v>33110</v>
      </c>
      <c r="H78" s="11">
        <f t="shared" si="3"/>
        <v>101717.5</v>
      </c>
      <c r="I78" s="11">
        <v>34260</v>
      </c>
      <c r="J78" s="11">
        <f>'[1]DECONTARE MAI 2025'!H73</f>
        <v>34525</v>
      </c>
      <c r="K78" s="11">
        <v>34940.68</v>
      </c>
      <c r="L78" s="11">
        <f t="shared" si="4"/>
        <v>103725.68</v>
      </c>
      <c r="M78" s="11">
        <f t="shared" si="5"/>
        <v>205443.18</v>
      </c>
      <c r="N78" s="11">
        <v>35338.559999999998</v>
      </c>
    </row>
    <row r="79" spans="2:14" s="12" customFormat="1" x14ac:dyDescent="0.25">
      <c r="B79" s="8">
        <v>73</v>
      </c>
      <c r="C79" s="17" t="s">
        <v>151</v>
      </c>
      <c r="D79" s="10" t="s">
        <v>152</v>
      </c>
      <c r="E79" s="11">
        <v>40175</v>
      </c>
      <c r="F79" s="11">
        <v>41625</v>
      </c>
      <c r="G79" s="11">
        <v>35862.5</v>
      </c>
      <c r="H79" s="11">
        <f t="shared" si="3"/>
        <v>117662.5</v>
      </c>
      <c r="I79" s="11">
        <v>41337.5</v>
      </c>
      <c r="J79" s="11">
        <f>'[1]DECONTARE MAI 2025'!H74</f>
        <v>41700</v>
      </c>
      <c r="K79" s="11">
        <v>42232.9</v>
      </c>
      <c r="L79" s="11">
        <f t="shared" si="4"/>
        <v>125270.39999999999</v>
      </c>
      <c r="M79" s="11">
        <f t="shared" si="5"/>
        <v>242932.9</v>
      </c>
      <c r="N79" s="11">
        <v>39543.629999999997</v>
      </c>
    </row>
    <row r="80" spans="2:14" s="12" customFormat="1" x14ac:dyDescent="0.25">
      <c r="B80" s="18">
        <v>74</v>
      </c>
      <c r="C80" s="18" t="s">
        <v>153</v>
      </c>
      <c r="D80" s="19" t="s">
        <v>154</v>
      </c>
      <c r="E80" s="20">
        <v>17502.5</v>
      </c>
      <c r="F80" s="20">
        <v>22147.5</v>
      </c>
      <c r="G80" s="20">
        <v>20945</v>
      </c>
      <c r="H80" s="20">
        <f t="shared" si="3"/>
        <v>60595</v>
      </c>
      <c r="I80" s="20">
        <v>21822.5</v>
      </c>
      <c r="J80" s="20">
        <f>'[1]DECONTARE MAI 2025'!H75</f>
        <v>15110</v>
      </c>
      <c r="K80" s="20">
        <v>0</v>
      </c>
      <c r="L80" s="20">
        <f t="shared" si="4"/>
        <v>36932.5</v>
      </c>
      <c r="M80" s="20">
        <f t="shared" si="5"/>
        <v>97527.5</v>
      </c>
      <c r="N80" s="20">
        <v>0</v>
      </c>
    </row>
    <row r="81" spans="2:14" s="12" customFormat="1" x14ac:dyDescent="0.25">
      <c r="B81" s="8">
        <v>75</v>
      </c>
      <c r="C81" s="17" t="s">
        <v>155</v>
      </c>
      <c r="D81" s="21" t="s">
        <v>156</v>
      </c>
      <c r="E81" s="11">
        <v>38837.5</v>
      </c>
      <c r="F81" s="11">
        <v>40300</v>
      </c>
      <c r="G81" s="11">
        <v>38125</v>
      </c>
      <c r="H81" s="11">
        <f t="shared" si="3"/>
        <v>117262.5</v>
      </c>
      <c r="I81" s="11">
        <v>77850</v>
      </c>
      <c r="J81" s="11">
        <f>'[1]DECONTARE MAI 2025'!H76</f>
        <v>78475</v>
      </c>
      <c r="K81" s="11">
        <v>79468.7</v>
      </c>
      <c r="L81" s="11">
        <f t="shared" si="4"/>
        <v>235793.7</v>
      </c>
      <c r="M81" s="11">
        <f t="shared" si="5"/>
        <v>353056.2</v>
      </c>
      <c r="N81" s="11">
        <v>80426.02</v>
      </c>
    </row>
    <row r="82" spans="2:14" s="12" customFormat="1" x14ac:dyDescent="0.25">
      <c r="B82" s="8">
        <v>76</v>
      </c>
      <c r="C82" s="17" t="s">
        <v>157</v>
      </c>
      <c r="D82" s="21" t="s">
        <v>158</v>
      </c>
      <c r="E82" s="11">
        <v>49840</v>
      </c>
      <c r="F82" s="11">
        <v>56000</v>
      </c>
      <c r="G82" s="11">
        <v>52960</v>
      </c>
      <c r="H82" s="11">
        <f t="shared" si="3"/>
        <v>158800</v>
      </c>
      <c r="I82" s="11">
        <v>60640</v>
      </c>
      <c r="J82" s="11">
        <f>'[1]DECONTARE MAI 2025'!H77</f>
        <v>60560</v>
      </c>
      <c r="K82" s="11">
        <v>62162.270000000004</v>
      </c>
      <c r="L82" s="11">
        <f t="shared" si="4"/>
        <v>183362.27000000002</v>
      </c>
      <c r="M82" s="11">
        <f t="shared" si="5"/>
        <v>342162.27</v>
      </c>
      <c r="N82" s="11">
        <v>62993.429999999993</v>
      </c>
    </row>
    <row r="83" spans="2:14" s="12" customFormat="1" x14ac:dyDescent="0.25">
      <c r="B83" s="8">
        <v>77</v>
      </c>
      <c r="C83" s="17" t="s">
        <v>159</v>
      </c>
      <c r="D83" s="21" t="s">
        <v>160</v>
      </c>
      <c r="E83" s="11">
        <v>20062.5</v>
      </c>
      <c r="F83" s="11">
        <v>20590</v>
      </c>
      <c r="G83" s="11">
        <v>19632.5</v>
      </c>
      <c r="H83" s="11">
        <f t="shared" si="3"/>
        <v>60285</v>
      </c>
      <c r="I83" s="11">
        <v>27825</v>
      </c>
      <c r="J83" s="11">
        <f>'[1]DECONTARE MAI 2025'!H78</f>
        <v>29335</v>
      </c>
      <c r="K83" s="11">
        <v>29069.693600000002</v>
      </c>
      <c r="L83" s="11">
        <f t="shared" si="4"/>
        <v>86229.693599999999</v>
      </c>
      <c r="M83" s="11">
        <f t="shared" si="5"/>
        <v>146514.6936</v>
      </c>
      <c r="N83" s="11">
        <v>29906.54</v>
      </c>
    </row>
    <row r="84" spans="2:14" s="12" customFormat="1" x14ac:dyDescent="0.25">
      <c r="B84" s="8">
        <v>78</v>
      </c>
      <c r="C84" s="17" t="s">
        <v>161</v>
      </c>
      <c r="D84" s="21" t="s">
        <v>162</v>
      </c>
      <c r="E84" s="11">
        <v>14287.5</v>
      </c>
      <c r="F84" s="11">
        <v>17762.5</v>
      </c>
      <c r="G84" s="11">
        <v>19537.5</v>
      </c>
      <c r="H84" s="11">
        <f t="shared" si="3"/>
        <v>51587.5</v>
      </c>
      <c r="I84" s="11">
        <v>18037.5</v>
      </c>
      <c r="J84" s="11">
        <f>'[1]DECONTARE MAI 2025'!H79</f>
        <v>20325</v>
      </c>
      <c r="K84" s="11">
        <v>20618.400000000001</v>
      </c>
      <c r="L84" s="11">
        <f t="shared" si="4"/>
        <v>58980.9</v>
      </c>
      <c r="M84" s="11">
        <f t="shared" si="5"/>
        <v>110568.4</v>
      </c>
      <c r="N84" s="11">
        <v>20852.88</v>
      </c>
    </row>
    <row r="85" spans="2:14" s="12" customFormat="1" x14ac:dyDescent="0.25">
      <c r="B85" s="8">
        <v>79</v>
      </c>
      <c r="C85" s="17" t="s">
        <v>163</v>
      </c>
      <c r="D85" s="21" t="s">
        <v>164</v>
      </c>
      <c r="E85" s="11">
        <v>20632.5</v>
      </c>
      <c r="F85" s="11">
        <v>21565</v>
      </c>
      <c r="G85" s="11">
        <v>20485</v>
      </c>
      <c r="H85" s="11">
        <f t="shared" si="3"/>
        <v>62682.5</v>
      </c>
      <c r="I85" s="11">
        <v>18380</v>
      </c>
      <c r="J85" s="11">
        <f>'[1]DECONTARE MAI 2025'!H80</f>
        <v>19260</v>
      </c>
      <c r="K85" s="11">
        <v>16328.965499999998</v>
      </c>
      <c r="L85" s="11">
        <f t="shared" si="4"/>
        <v>53968.965499999998</v>
      </c>
      <c r="M85" s="11">
        <f t="shared" si="5"/>
        <v>116651.46549999999</v>
      </c>
      <c r="N85" s="11">
        <v>18941.22</v>
      </c>
    </row>
    <row r="86" spans="2:14" s="12" customFormat="1" x14ac:dyDescent="0.25">
      <c r="B86" s="8">
        <v>80</v>
      </c>
      <c r="C86" s="17" t="s">
        <v>165</v>
      </c>
      <c r="D86" s="21" t="s">
        <v>166</v>
      </c>
      <c r="E86" s="11">
        <v>30402.5</v>
      </c>
      <c r="F86" s="11">
        <v>40740</v>
      </c>
      <c r="G86" s="11">
        <v>51110</v>
      </c>
      <c r="H86" s="11">
        <f t="shared" si="3"/>
        <v>122252.5</v>
      </c>
      <c r="I86" s="11">
        <v>52877.5</v>
      </c>
      <c r="J86" s="11">
        <f>'[1]DECONTARE MAI 2025'!H81</f>
        <v>53155</v>
      </c>
      <c r="K86" s="11">
        <v>53972.92</v>
      </c>
      <c r="L86" s="11">
        <f t="shared" si="4"/>
        <v>160005.41999999998</v>
      </c>
      <c r="M86" s="11">
        <f t="shared" si="5"/>
        <v>282257.91999999998</v>
      </c>
      <c r="N86" s="11">
        <v>54610.25</v>
      </c>
    </row>
    <row r="87" spans="2:14" s="12" customFormat="1" x14ac:dyDescent="0.25">
      <c r="B87" s="8">
        <v>81</v>
      </c>
      <c r="C87" s="17" t="s">
        <v>167</v>
      </c>
      <c r="D87" s="21" t="s">
        <v>168</v>
      </c>
      <c r="E87" s="11">
        <v>26640</v>
      </c>
      <c r="F87" s="11">
        <v>28480</v>
      </c>
      <c r="G87" s="11">
        <v>26400</v>
      </c>
      <c r="H87" s="11">
        <f t="shared" si="3"/>
        <v>81520</v>
      </c>
      <c r="I87" s="11">
        <v>27760</v>
      </c>
      <c r="J87" s="11">
        <f>'[1]DECONTARE MAI 2025'!H82</f>
        <v>25730</v>
      </c>
      <c r="K87" s="11">
        <v>28481.46</v>
      </c>
      <c r="L87" s="11">
        <f t="shared" si="4"/>
        <v>81971.459999999992</v>
      </c>
      <c r="M87" s="11">
        <f t="shared" si="5"/>
        <v>163491.46</v>
      </c>
      <c r="N87" s="11">
        <v>23754.1185</v>
      </c>
    </row>
    <row r="88" spans="2:14" s="12" customFormat="1" x14ac:dyDescent="0.25">
      <c r="B88" s="8">
        <v>82</v>
      </c>
      <c r="C88" s="17" t="s">
        <v>169</v>
      </c>
      <c r="D88" s="21" t="s">
        <v>170</v>
      </c>
      <c r="E88" s="11">
        <v>80750</v>
      </c>
      <c r="F88" s="11">
        <v>83372.5</v>
      </c>
      <c r="G88" s="11">
        <v>79160</v>
      </c>
      <c r="H88" s="11">
        <f t="shared" si="3"/>
        <v>243282.5</v>
      </c>
      <c r="I88" s="11">
        <v>86312.5</v>
      </c>
      <c r="J88" s="11">
        <f>'[1]DECONTARE MAI 2025'!H83</f>
        <v>87440</v>
      </c>
      <c r="K88" s="11">
        <v>88543.58</v>
      </c>
      <c r="L88" s="11">
        <f t="shared" si="4"/>
        <v>262296.08</v>
      </c>
      <c r="M88" s="11">
        <f t="shared" si="5"/>
        <v>505578.58</v>
      </c>
      <c r="N88" s="11">
        <v>89617.84</v>
      </c>
    </row>
    <row r="89" spans="2:14" s="12" customFormat="1" x14ac:dyDescent="0.25">
      <c r="B89" s="8">
        <v>83</v>
      </c>
      <c r="C89" s="22" t="s">
        <v>171</v>
      </c>
      <c r="D89" s="23" t="s">
        <v>172</v>
      </c>
      <c r="E89" s="11"/>
      <c r="F89" s="11"/>
      <c r="G89" s="11"/>
      <c r="H89" s="11"/>
      <c r="I89" s="11">
        <v>320</v>
      </c>
      <c r="J89" s="11">
        <f>'[1]DECONTARE MAI 2025'!H84</f>
        <v>15670</v>
      </c>
      <c r="K89" s="11">
        <v>16727.46</v>
      </c>
      <c r="L89" s="11">
        <f t="shared" si="4"/>
        <v>32717.46</v>
      </c>
      <c r="M89" s="11">
        <f t="shared" si="5"/>
        <v>32717.46</v>
      </c>
      <c r="N89" s="11">
        <v>16940.399999999998</v>
      </c>
    </row>
    <row r="90" spans="2:14" s="12" customFormat="1" x14ac:dyDescent="0.25">
      <c r="B90" s="8">
        <v>84</v>
      </c>
      <c r="C90" s="22" t="s">
        <v>173</v>
      </c>
      <c r="D90" s="23" t="s">
        <v>174</v>
      </c>
      <c r="E90" s="11"/>
      <c r="F90" s="11"/>
      <c r="G90" s="11"/>
      <c r="H90" s="11"/>
      <c r="I90" s="11">
        <v>19675</v>
      </c>
      <c r="J90" s="11">
        <f>'[1]DECONTARE MAI 2025'!H85</f>
        <v>19815</v>
      </c>
      <c r="K90" s="11">
        <v>20141.669999999998</v>
      </c>
      <c r="L90" s="11">
        <f t="shared" si="4"/>
        <v>59631.67</v>
      </c>
      <c r="M90" s="11">
        <f t="shared" si="5"/>
        <v>59631.67</v>
      </c>
      <c r="N90" s="11">
        <v>20334.59</v>
      </c>
    </row>
    <row r="91" spans="2:14" s="12" customFormat="1" x14ac:dyDescent="0.25">
      <c r="B91" s="8">
        <v>85</v>
      </c>
      <c r="C91" s="22" t="s">
        <v>175</v>
      </c>
      <c r="D91" s="23" t="s">
        <v>176</v>
      </c>
      <c r="E91" s="11"/>
      <c r="F91" s="11"/>
      <c r="G91" s="11"/>
      <c r="H91" s="11"/>
      <c r="I91" s="11">
        <v>13305</v>
      </c>
      <c r="J91" s="11">
        <f>'[1]DECONTARE MAI 2025'!H86</f>
        <v>13510</v>
      </c>
      <c r="K91" s="11">
        <v>13679.67</v>
      </c>
      <c r="L91" s="11">
        <f t="shared" si="4"/>
        <v>40494.67</v>
      </c>
      <c r="M91" s="11">
        <f t="shared" si="5"/>
        <v>40494.67</v>
      </c>
      <c r="N91" s="11">
        <v>13836.42</v>
      </c>
    </row>
    <row r="92" spans="2:14" s="12" customFormat="1" x14ac:dyDescent="0.25">
      <c r="B92" s="8">
        <v>86</v>
      </c>
      <c r="C92" s="22" t="s">
        <v>177</v>
      </c>
      <c r="D92" s="23" t="s">
        <v>178</v>
      </c>
      <c r="E92" s="11"/>
      <c r="F92" s="11"/>
      <c r="G92" s="11"/>
      <c r="H92" s="11"/>
      <c r="I92" s="11">
        <v>6247.5</v>
      </c>
      <c r="J92" s="11">
        <f>'[1]DECONTARE MAI 2025'!H87</f>
        <v>25857.5</v>
      </c>
      <c r="K92" s="11">
        <v>41086.716</v>
      </c>
      <c r="L92" s="11">
        <f t="shared" si="4"/>
        <v>73191.716</v>
      </c>
      <c r="M92" s="11">
        <f t="shared" si="5"/>
        <v>73191.716</v>
      </c>
      <c r="N92" s="11">
        <v>43738.06</v>
      </c>
    </row>
    <row r="93" spans="2:14" s="12" customFormat="1" x14ac:dyDescent="0.25">
      <c r="B93" s="8">
        <v>87</v>
      </c>
      <c r="C93" s="22" t="s">
        <v>179</v>
      </c>
      <c r="D93" s="23" t="s">
        <v>180</v>
      </c>
      <c r="E93" s="11"/>
      <c r="F93" s="11"/>
      <c r="G93" s="11"/>
      <c r="H93" s="11"/>
      <c r="I93" s="11">
        <v>27632.5</v>
      </c>
      <c r="J93" s="11">
        <f>'[1]DECONTARE MAI 2025'!H88</f>
        <v>32667.5</v>
      </c>
      <c r="K93" s="11">
        <v>24480.91</v>
      </c>
      <c r="L93" s="11">
        <f t="shared" si="4"/>
        <v>84780.91</v>
      </c>
      <c r="M93" s="11">
        <f t="shared" si="5"/>
        <v>84780.91</v>
      </c>
      <c r="N93" s="11">
        <v>29927.33</v>
      </c>
    </row>
    <row r="94" spans="2:14" s="12" customFormat="1" x14ac:dyDescent="0.25">
      <c r="B94" s="8">
        <v>88</v>
      </c>
      <c r="C94" s="22" t="s">
        <v>181</v>
      </c>
      <c r="D94" s="23" t="s">
        <v>182</v>
      </c>
      <c r="E94" s="11"/>
      <c r="F94" s="11"/>
      <c r="G94" s="11"/>
      <c r="H94" s="11"/>
      <c r="I94" s="11">
        <v>7680</v>
      </c>
      <c r="J94" s="11">
        <f>'[1]DECONTARE MAI 2025'!H89</f>
        <v>8460</v>
      </c>
      <c r="K94" s="11">
        <v>8648.75</v>
      </c>
      <c r="L94" s="11">
        <f t="shared" si="4"/>
        <v>24788.75</v>
      </c>
      <c r="M94" s="11">
        <f t="shared" si="5"/>
        <v>24788.75</v>
      </c>
      <c r="N94" s="11">
        <v>8742.2000000000007</v>
      </c>
    </row>
    <row r="95" spans="2:14" s="12" customFormat="1" x14ac:dyDescent="0.25">
      <c r="B95" s="8">
        <v>89</v>
      </c>
      <c r="C95" s="22" t="s">
        <v>183</v>
      </c>
      <c r="D95" s="23" t="s">
        <v>184</v>
      </c>
      <c r="E95" s="11"/>
      <c r="F95" s="11"/>
      <c r="G95" s="11"/>
      <c r="H95" s="11"/>
      <c r="I95" s="11">
        <v>12400</v>
      </c>
      <c r="J95" s="11">
        <f>'[1]DECONTARE MAI 2025'!H90</f>
        <v>12480</v>
      </c>
      <c r="K95" s="11">
        <v>12756.55</v>
      </c>
      <c r="L95" s="11">
        <f t="shared" si="4"/>
        <v>37636.550000000003</v>
      </c>
      <c r="M95" s="11">
        <f t="shared" si="5"/>
        <v>37636.550000000003</v>
      </c>
      <c r="N95" s="11">
        <v>12904.14</v>
      </c>
    </row>
    <row r="96" spans="2:14" s="12" customFormat="1" x14ac:dyDescent="0.25">
      <c r="B96" s="8">
        <v>90</v>
      </c>
      <c r="C96" s="22" t="s">
        <v>185</v>
      </c>
      <c r="D96" s="23" t="s">
        <v>186</v>
      </c>
      <c r="E96" s="11"/>
      <c r="F96" s="11"/>
      <c r="G96" s="11"/>
      <c r="H96" s="11"/>
      <c r="I96" s="11">
        <v>337.5</v>
      </c>
      <c r="J96" s="11">
        <f>'[1]DECONTARE MAI 2025'!H91</f>
        <v>7387.5</v>
      </c>
      <c r="K96" s="11">
        <v>25601.269999999997</v>
      </c>
      <c r="L96" s="11">
        <f t="shared" si="4"/>
        <v>33326.269999999997</v>
      </c>
      <c r="M96" s="11">
        <f t="shared" si="5"/>
        <v>33326.269999999997</v>
      </c>
      <c r="N96" s="11">
        <v>8773.48</v>
      </c>
    </row>
    <row r="97" spans="2:14" s="12" customFormat="1" x14ac:dyDescent="0.25">
      <c r="B97" s="8">
        <v>91</v>
      </c>
      <c r="C97" s="22" t="s">
        <v>187</v>
      </c>
      <c r="D97" s="23" t="s">
        <v>188</v>
      </c>
      <c r="E97" s="11"/>
      <c r="F97" s="11"/>
      <c r="G97" s="11"/>
      <c r="H97" s="11"/>
      <c r="I97" s="11">
        <v>800</v>
      </c>
      <c r="J97" s="11">
        <f>'[1]DECONTARE MAI 2025'!H92</f>
        <v>1625</v>
      </c>
      <c r="K97" s="11">
        <v>7581.34</v>
      </c>
      <c r="L97" s="11">
        <f t="shared" si="4"/>
        <v>10006.34</v>
      </c>
      <c r="M97" s="11">
        <f t="shared" si="5"/>
        <v>10006.34</v>
      </c>
      <c r="N97" s="11">
        <v>5725.0940000000001</v>
      </c>
    </row>
    <row r="98" spans="2:14" s="12" customFormat="1" x14ac:dyDescent="0.25">
      <c r="B98" s="18">
        <v>92</v>
      </c>
      <c r="C98" s="24" t="s">
        <v>189</v>
      </c>
      <c r="D98" s="25" t="s">
        <v>190</v>
      </c>
      <c r="E98" s="20"/>
      <c r="F98" s="20"/>
      <c r="G98" s="20"/>
      <c r="H98" s="20"/>
      <c r="I98" s="20">
        <v>0</v>
      </c>
      <c r="J98" s="20">
        <f>'[1]DECONTARE MAI 2025'!H93</f>
        <v>0</v>
      </c>
      <c r="K98" s="20">
        <v>16594.46</v>
      </c>
      <c r="L98" s="20">
        <f t="shared" si="4"/>
        <v>16594.46</v>
      </c>
      <c r="M98" s="20">
        <f t="shared" si="5"/>
        <v>16594.46</v>
      </c>
      <c r="N98" s="20">
        <f>'[2]30.06.2025 - ALOCARE IUlIE'!P98</f>
        <v>0</v>
      </c>
    </row>
    <row r="99" spans="2:14" x14ac:dyDescent="0.25">
      <c r="B99" s="26" t="s">
        <v>191</v>
      </c>
      <c r="C99" s="27"/>
      <c r="D99" s="28"/>
      <c r="E99" s="29">
        <f>SUM(E7:E88)</f>
        <v>2998880</v>
      </c>
      <c r="F99" s="29">
        <f>SUM(F7:F88)</f>
        <v>3214642.5</v>
      </c>
      <c r="G99" s="29">
        <f>SUM(G7:G88)</f>
        <v>3008920</v>
      </c>
      <c r="H99" s="29">
        <f>SUM(H7:H88)</f>
        <v>9222442.5</v>
      </c>
      <c r="I99" s="29">
        <f>SUM(I7:I98)</f>
        <v>3355962.5</v>
      </c>
      <c r="J99" s="29">
        <f>SUM(J7:J98)</f>
        <v>3431065</v>
      </c>
      <c r="K99" s="29">
        <f>SUM(K7:K98)</f>
        <v>3571600.4150999994</v>
      </c>
      <c r="L99" s="29">
        <f>SUM(L7:L98)</f>
        <v>10358627.915100005</v>
      </c>
      <c r="M99" s="29">
        <f>SUM(M7:M98)</f>
        <v>19581070.415099997</v>
      </c>
      <c r="N99" s="29">
        <f>SUM(N7:N98)</f>
        <v>3608210.9525000011</v>
      </c>
    </row>
  </sheetData>
  <mergeCells count="4">
    <mergeCell ref="A2:F2"/>
    <mergeCell ref="A3:F3"/>
    <mergeCell ref="A4:F4"/>
    <mergeCell ref="B99:C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2025-07-01T08:13:03Z</dcterms:created>
  <dcterms:modified xsi:type="dcterms:W3CDTF">2025-07-01T08:15:08Z</dcterms:modified>
</cp:coreProperties>
</file>